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320" windowHeight="1162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Лист1!$11:$11</definedName>
  </definedNames>
  <calcPr calcId="145621"/>
</workbook>
</file>

<file path=xl/calcChain.xml><?xml version="1.0" encoding="utf-8"?>
<calcChain xmlns="http://schemas.openxmlformats.org/spreadsheetml/2006/main">
  <c r="H92" i="1" l="1"/>
  <c r="I92" i="1"/>
  <c r="F91" i="1"/>
  <c r="G91" i="1"/>
  <c r="H91" i="1"/>
  <c r="I91" i="1"/>
  <c r="E91" i="1"/>
  <c r="F90" i="1"/>
  <c r="G90" i="1"/>
  <c r="H90" i="1"/>
  <c r="H87" i="1" s="1"/>
  <c r="I90" i="1"/>
  <c r="E90" i="1"/>
  <c r="F89" i="1"/>
  <c r="G89" i="1"/>
  <c r="H89" i="1"/>
  <c r="I89" i="1"/>
  <c r="E89" i="1"/>
  <c r="J89" i="1" s="1"/>
  <c r="J110" i="1"/>
  <c r="J109" i="1"/>
  <c r="J108" i="1"/>
  <c r="J107" i="1"/>
  <c r="I105" i="1"/>
  <c r="H105" i="1"/>
  <c r="G105" i="1"/>
  <c r="F105" i="1"/>
  <c r="E105" i="1"/>
  <c r="F121" i="1"/>
  <c r="F116" i="1" s="1"/>
  <c r="G121" i="1"/>
  <c r="G116" i="1" s="1"/>
  <c r="H121" i="1"/>
  <c r="H116" i="1" s="1"/>
  <c r="I121" i="1"/>
  <c r="J121" i="1" s="1"/>
  <c r="E121" i="1"/>
  <c r="E116" i="1" s="1"/>
  <c r="F120" i="1"/>
  <c r="F115" i="1" s="1"/>
  <c r="G120" i="1"/>
  <c r="G115" i="1" s="1"/>
  <c r="H120" i="1"/>
  <c r="H115" i="1" s="1"/>
  <c r="I120" i="1"/>
  <c r="I115" i="1" s="1"/>
  <c r="E120" i="1"/>
  <c r="E115" i="1" s="1"/>
  <c r="F119" i="1"/>
  <c r="F114" i="1" s="1"/>
  <c r="G119" i="1"/>
  <c r="G114" i="1" s="1"/>
  <c r="H119" i="1"/>
  <c r="H114" i="1" s="1"/>
  <c r="I119" i="1"/>
  <c r="I114" i="1" s="1"/>
  <c r="E119" i="1"/>
  <c r="E114" i="1" s="1"/>
  <c r="F62" i="1"/>
  <c r="F56" i="1" s="1"/>
  <c r="G62" i="1"/>
  <c r="H62" i="1"/>
  <c r="H56" i="1" s="1"/>
  <c r="I62" i="1"/>
  <c r="F61" i="1"/>
  <c r="F55" i="1" s="1"/>
  <c r="G61" i="1"/>
  <c r="G55" i="1" s="1"/>
  <c r="H61" i="1"/>
  <c r="H55" i="1" s="1"/>
  <c r="I61" i="1"/>
  <c r="F60" i="1"/>
  <c r="G60" i="1"/>
  <c r="H60" i="1"/>
  <c r="I60" i="1"/>
  <c r="F59" i="1"/>
  <c r="F57" i="1" s="1"/>
  <c r="G59" i="1"/>
  <c r="H59" i="1"/>
  <c r="H57" i="1" s="1"/>
  <c r="I59" i="1"/>
  <c r="I53" i="1" s="1"/>
  <c r="E62" i="1"/>
  <c r="E61" i="1"/>
  <c r="E60" i="1"/>
  <c r="E54" i="1" s="1"/>
  <c r="E59" i="1"/>
  <c r="E53" i="1" s="1"/>
  <c r="F25" i="1"/>
  <c r="F19" i="1" s="1"/>
  <c r="G25" i="1"/>
  <c r="G19" i="1" s="1"/>
  <c r="H25" i="1"/>
  <c r="H19" i="1" s="1"/>
  <c r="I25" i="1"/>
  <c r="I19" i="1" s="1"/>
  <c r="F24" i="1"/>
  <c r="F18" i="1" s="1"/>
  <c r="G24" i="1"/>
  <c r="H24" i="1"/>
  <c r="H18" i="1" s="1"/>
  <c r="I24" i="1"/>
  <c r="I18" i="1" s="1"/>
  <c r="F23" i="1"/>
  <c r="F17" i="1" s="1"/>
  <c r="G23" i="1"/>
  <c r="G17" i="1" s="1"/>
  <c r="H23" i="1"/>
  <c r="H17" i="1" s="1"/>
  <c r="I23" i="1"/>
  <c r="I17" i="1" s="1"/>
  <c r="E25" i="1"/>
  <c r="E19" i="1" s="1"/>
  <c r="E24" i="1"/>
  <c r="E18" i="1" s="1"/>
  <c r="E23" i="1"/>
  <c r="E17" i="1" s="1"/>
  <c r="E22" i="1"/>
  <c r="E16" i="1" s="1"/>
  <c r="F22" i="1"/>
  <c r="F16" i="1" s="1"/>
  <c r="G22" i="1"/>
  <c r="G16" i="1" s="1"/>
  <c r="H22" i="1"/>
  <c r="I22" i="1"/>
  <c r="J25" i="1"/>
  <c r="F20" i="1"/>
  <c r="J155" i="1"/>
  <c r="J154" i="1"/>
  <c r="J151" i="1"/>
  <c r="J148" i="1"/>
  <c r="J147" i="1"/>
  <c r="J144" i="1"/>
  <c r="J143" i="1"/>
  <c r="J140" i="1"/>
  <c r="J139" i="1"/>
  <c r="J136" i="1"/>
  <c r="J135" i="1"/>
  <c r="J132" i="1"/>
  <c r="J131" i="1"/>
  <c r="J128" i="1"/>
  <c r="J125" i="1"/>
  <c r="J124" i="1"/>
  <c r="J119" i="1"/>
  <c r="J102" i="1"/>
  <c r="J103" i="1"/>
  <c r="J104" i="1"/>
  <c r="J101" i="1"/>
  <c r="J96" i="1"/>
  <c r="J97" i="1"/>
  <c r="J98" i="1"/>
  <c r="J95" i="1"/>
  <c r="J84" i="1"/>
  <c r="J85" i="1"/>
  <c r="J86" i="1"/>
  <c r="J83" i="1"/>
  <c r="J78" i="1"/>
  <c r="J79" i="1"/>
  <c r="J80" i="1"/>
  <c r="J77" i="1"/>
  <c r="J72" i="1"/>
  <c r="J73" i="1"/>
  <c r="J74" i="1"/>
  <c r="J71" i="1"/>
  <c r="J66" i="1"/>
  <c r="J67" i="1"/>
  <c r="J68" i="1"/>
  <c r="J65" i="1"/>
  <c r="J49" i="1"/>
  <c r="J48" i="1"/>
  <c r="J47" i="1"/>
  <c r="J46" i="1"/>
  <c r="J43" i="1"/>
  <c r="J42" i="1"/>
  <c r="J41" i="1"/>
  <c r="J40" i="1"/>
  <c r="E32" i="1"/>
  <c r="J37" i="1"/>
  <c r="J36" i="1"/>
  <c r="J35" i="1"/>
  <c r="J34" i="1"/>
  <c r="F152" i="1"/>
  <c r="G152" i="1"/>
  <c r="H152" i="1"/>
  <c r="I152" i="1"/>
  <c r="E152" i="1"/>
  <c r="F149" i="1"/>
  <c r="G149" i="1"/>
  <c r="H149" i="1"/>
  <c r="I149" i="1"/>
  <c r="E149" i="1"/>
  <c r="J149" i="1" s="1"/>
  <c r="F145" i="1"/>
  <c r="G145" i="1"/>
  <c r="H145" i="1"/>
  <c r="I145" i="1"/>
  <c r="E145" i="1"/>
  <c r="F141" i="1"/>
  <c r="G141" i="1"/>
  <c r="H141" i="1"/>
  <c r="I141" i="1"/>
  <c r="E141" i="1"/>
  <c r="F137" i="1"/>
  <c r="G137" i="1"/>
  <c r="H137" i="1"/>
  <c r="I137" i="1"/>
  <c r="E137" i="1"/>
  <c r="F133" i="1"/>
  <c r="G133" i="1"/>
  <c r="H133" i="1"/>
  <c r="I133" i="1"/>
  <c r="E133" i="1"/>
  <c r="F129" i="1"/>
  <c r="G129" i="1"/>
  <c r="H129" i="1"/>
  <c r="I129" i="1"/>
  <c r="E129" i="1"/>
  <c r="F126" i="1"/>
  <c r="G126" i="1"/>
  <c r="H126" i="1"/>
  <c r="I126" i="1"/>
  <c r="E126" i="1"/>
  <c r="J126" i="1" s="1"/>
  <c r="F122" i="1"/>
  <c r="G122" i="1"/>
  <c r="H122" i="1"/>
  <c r="I122" i="1"/>
  <c r="E122" i="1"/>
  <c r="F117" i="1"/>
  <c r="I99" i="1"/>
  <c r="H99" i="1"/>
  <c r="G99" i="1"/>
  <c r="F99" i="1"/>
  <c r="E99" i="1"/>
  <c r="I93" i="1"/>
  <c r="H93" i="1"/>
  <c r="G93" i="1"/>
  <c r="F93" i="1"/>
  <c r="E93" i="1"/>
  <c r="F87" i="1"/>
  <c r="I81" i="1"/>
  <c r="H81" i="1"/>
  <c r="G81" i="1"/>
  <c r="F81" i="1"/>
  <c r="E81" i="1"/>
  <c r="I75" i="1"/>
  <c r="H75" i="1"/>
  <c r="G75" i="1"/>
  <c r="F75" i="1"/>
  <c r="E75" i="1"/>
  <c r="I69" i="1"/>
  <c r="H69" i="1"/>
  <c r="G69" i="1"/>
  <c r="F69" i="1"/>
  <c r="E69" i="1"/>
  <c r="I63" i="1"/>
  <c r="H63" i="1"/>
  <c r="G63" i="1"/>
  <c r="F63" i="1"/>
  <c r="E63" i="1"/>
  <c r="I44" i="1"/>
  <c r="H44" i="1"/>
  <c r="G44" i="1"/>
  <c r="F44" i="1"/>
  <c r="E44" i="1"/>
  <c r="I38" i="1"/>
  <c r="H38" i="1"/>
  <c r="G38" i="1"/>
  <c r="F38" i="1"/>
  <c r="E38" i="1"/>
  <c r="I32" i="1"/>
  <c r="H32" i="1"/>
  <c r="G32" i="1"/>
  <c r="F32" i="1"/>
  <c r="J32" i="1" s="1"/>
  <c r="J31" i="1"/>
  <c r="J30" i="1"/>
  <c r="J29" i="1"/>
  <c r="J28" i="1"/>
  <c r="F26" i="1"/>
  <c r="G26" i="1"/>
  <c r="H26" i="1"/>
  <c r="I26" i="1"/>
  <c r="E26" i="1"/>
  <c r="J90" i="1" l="1"/>
  <c r="E57" i="1"/>
  <c r="G117" i="1"/>
  <c r="J60" i="1"/>
  <c r="F14" i="1"/>
  <c r="E112" i="1"/>
  <c r="E117" i="1"/>
  <c r="J141" i="1"/>
  <c r="J120" i="1"/>
  <c r="H117" i="1"/>
  <c r="J117" i="1" s="1"/>
  <c r="H112" i="1"/>
  <c r="H20" i="1"/>
  <c r="J133" i="1"/>
  <c r="I20" i="1"/>
  <c r="I55" i="1"/>
  <c r="F112" i="1"/>
  <c r="E87" i="1"/>
  <c r="J44" i="1"/>
  <c r="J63" i="1"/>
  <c r="J75" i="1"/>
  <c r="J99" i="1"/>
  <c r="E55" i="1"/>
  <c r="J55" i="1" s="1"/>
  <c r="J91" i="1"/>
  <c r="I56" i="1"/>
  <c r="J69" i="1"/>
  <c r="J122" i="1"/>
  <c r="J129" i="1"/>
  <c r="J137" i="1"/>
  <c r="J145" i="1"/>
  <c r="J152" i="1"/>
  <c r="J23" i="1"/>
  <c r="E20" i="1"/>
  <c r="J17" i="1"/>
  <c r="J19" i="1"/>
  <c r="E56" i="1"/>
  <c r="H53" i="1"/>
  <c r="F53" i="1"/>
  <c r="H54" i="1"/>
  <c r="F54" i="1"/>
  <c r="I87" i="1"/>
  <c r="J105" i="1"/>
  <c r="J26" i="1"/>
  <c r="E14" i="1"/>
  <c r="J115" i="1"/>
  <c r="J114" i="1"/>
  <c r="G112" i="1"/>
  <c r="H16" i="1"/>
  <c r="H14" i="1" s="1"/>
  <c r="F51" i="1"/>
  <c r="J92" i="1"/>
  <c r="I117" i="1"/>
  <c r="J24" i="1"/>
  <c r="I16" i="1"/>
  <c r="I14" i="1" s="1"/>
  <c r="G18" i="1"/>
  <c r="J18" i="1" s="1"/>
  <c r="J59" i="1"/>
  <c r="I57" i="1"/>
  <c r="G57" i="1"/>
  <c r="J62" i="1"/>
  <c r="G53" i="1"/>
  <c r="I54" i="1"/>
  <c r="I51" i="1" s="1"/>
  <c r="G54" i="1"/>
  <c r="G56" i="1"/>
  <c r="I116" i="1"/>
  <c r="I112" i="1" s="1"/>
  <c r="J93" i="1"/>
  <c r="J81" i="1"/>
  <c r="J61" i="1"/>
  <c r="G87" i="1"/>
  <c r="J22" i="1"/>
  <c r="J38" i="1"/>
  <c r="G20" i="1"/>
  <c r="E51" i="1" l="1"/>
  <c r="J56" i="1"/>
  <c r="J57" i="1"/>
  <c r="H51" i="1"/>
  <c r="J20" i="1"/>
  <c r="J87" i="1"/>
  <c r="J112" i="1"/>
  <c r="J54" i="1"/>
  <c r="J116" i="1"/>
  <c r="J16" i="1"/>
  <c r="J53" i="1"/>
  <c r="G51" i="1"/>
  <c r="J51" i="1" s="1"/>
  <c r="G14" i="1"/>
  <c r="J14" i="1" s="1"/>
</calcChain>
</file>

<file path=xl/sharedStrings.xml><?xml version="1.0" encoding="utf-8"?>
<sst xmlns="http://schemas.openxmlformats.org/spreadsheetml/2006/main" count="235" uniqueCount="57">
  <si>
    <t>N п/п</t>
  </si>
  <si>
    <t>Цель, задача, мероприятие</t>
  </si>
  <si>
    <t>Срок реализации (годы)</t>
  </si>
  <si>
    <t>Участники программы</t>
  </si>
  <si>
    <t>Сумма расходов (тыс. рублей)</t>
  </si>
  <si>
    <t>Всего</t>
  </si>
  <si>
    <t>Источники</t>
  </si>
  <si>
    <t>1.1. Цель - удовлетворение потребности населения Красногорского района Алтайского края в питьевой воде, соответствующей требованиям безопасности и безвредности, установленным санитарно-эпидемиологическими правилами</t>
  </si>
  <si>
    <t>2021-2025</t>
  </si>
  <si>
    <t>всего</t>
  </si>
  <si>
    <t>в том числе:</t>
  </si>
  <si>
    <t>федеральный бюджет</t>
  </si>
  <si>
    <t>краевой бюджет</t>
  </si>
  <si>
    <t>местный бюджет</t>
  </si>
  <si>
    <t>внебюджетные источники</t>
  </si>
  <si>
    <t>Задача 1.1.1. Повышение качества водоснабжения в результате модернизации систем водоснабжения</t>
  </si>
  <si>
    <t>Мероприятие 1.1.1.1. Строительство и реконструкция (модернизация) объектов питьевого водоснабжения (в рамках регионального проекта "Чистая вода")*</t>
  </si>
  <si>
    <t>Администрация района, администрации сельсоветов (по согласованию)</t>
  </si>
  <si>
    <t>Мероприятие 1.1.1.2. Предоставление субсидий муниципальным образованиям на обеспечение стабильного водоснабжения населения Красногорского района  Алтайского края</t>
  </si>
  <si>
    <t>в том числе.</t>
  </si>
  <si>
    <t>Мероприятие 1.1.1.3. Реализация мероприятий районной адресной инвестиционной программы по строительству, реконструкции и капитальному ремонту объектов водоснабжения</t>
  </si>
  <si>
    <t>в том числе</t>
  </si>
  <si>
    <t>Мероприятие 1.1.1.4. Реконструкция и модернизация системы водоснабжения с. Красногорское</t>
  </si>
  <si>
    <t>ООО «Домсервис» (по согласованию)</t>
  </si>
  <si>
    <t>2.1. Цель - обеспечение качественной и надежной работы объектов теплоснабжения Алтайского края</t>
  </si>
  <si>
    <t>Задача 2.1.1. Обеспечение стабильного функционирования систем теплоснабжения</t>
  </si>
  <si>
    <t>Мероприятие 2.1.1.1. Формирование, хранение, расходование резервного запаса угля для нужд муниципального образования Красногорский район Алтайского края</t>
  </si>
  <si>
    <t>Администрация района</t>
  </si>
  <si>
    <t>Мероприятие 2.1.1.2. Предоставление субсидий муниципальным образованиям на обеспечение расчетов муниципальными учреждениями за потребленные топливно-энергетические ресурсы</t>
  </si>
  <si>
    <t>Мероприятие 2.1.1.3. Приобретение коммунальной техники</t>
  </si>
  <si>
    <t>Мероприятие 2.1.1.4. Пополнение аварийного запаса материально-технических ресурсов жилищно-коммунального хозяйства Алтайского края</t>
  </si>
  <si>
    <t>Задача 2.1.2. Модернизация котельных с использованием энергоэффективного оборудования</t>
  </si>
  <si>
    <t>Мероприятие 2.1.2.1. Предоставление субсидий муниципальным образованиям на реализацию мероприятий по строительству, реконструкции, ремонту и капитальному ремонту объектов теплоснабжения *</t>
  </si>
  <si>
    <t>Мероприятие 2.1.2.2. Реализация мероприятий районной адресной инвестиционной программы</t>
  </si>
  <si>
    <t>3.1.Цель - дальнейшее развитие газораспределительной системы на территории муниципальных образований Алтайского края</t>
  </si>
  <si>
    <t>Задача 3.1.1. Повышение доступности и качества услуг по снабжению потребителей природным газом</t>
  </si>
  <si>
    <t>Мероприятие 3.1.1.1. Проектно-изыскательские, кадастровые и прочие работы, государственная экспертиза проектной документации, согласование с заинтересованными организациями *</t>
  </si>
  <si>
    <t>Мероприятие 3.1.1.2. Строительство межпоселковых газопроводов</t>
  </si>
  <si>
    <t>Мероприятие 3.1.1.3. Строительство распределительных газовых сетей и сооружений на них, приобретение газовых котельных *</t>
  </si>
  <si>
    <t>Мероприятие 3.1.1.3.1. Предоставление субсидий. муниципальным образованиям на реализацию мероприятий по строительству, реконструкции газовых котельных *</t>
  </si>
  <si>
    <t>Мероприятие 3.1.1.3.2. Реализация мероприятий по строительству распределительных газовых сетей и сооружений на них, приобретение газовых котельных *</t>
  </si>
  <si>
    <t>Мероприятие 3.1.1.4. Капитальный ремонт эксплуатируемых газовых котельных *</t>
  </si>
  <si>
    <t>Мероприятие 3.1.1.4.1. Предоставление субсидий муниципальным образованиям на проведение капитального ремонта эксплуатируемых газовых котельных *</t>
  </si>
  <si>
    <t>Мероприятие 3.1.1.5. Газификация домовладений, квартир</t>
  </si>
  <si>
    <t>граждане (по согласованию)</t>
  </si>
  <si>
    <t>Мероприятие 3.1.1.6. Страхование ответственности владельца опасного производственного объекта, техническое и аварийное обслуживание объектов газоснабжения на период: с момента завершения строительно-монтажных работ до передачи объекта в аренду эксплуатирующей организации</t>
  </si>
  <si>
    <t>2021 год</t>
  </si>
  <si>
    <t>2022 год</t>
  </si>
  <si>
    <t>2023 год</t>
  </si>
  <si>
    <t>2024 год</t>
  </si>
  <si>
    <t>2025 год</t>
  </si>
  <si>
    <t>* Перечень объектов утверждается распоряжением Администрации района.</t>
  </si>
  <si>
    <t>Мероприятие 1.1.1.4. Реконструкция и модернизация системы теплоснабжения с. Красногорское</t>
  </si>
  <si>
    <t>Подпрограмма 1 "Развитие водоснабжения в Красногорском районе Алтайского края"</t>
  </si>
  <si>
    <t>Подпрограмма 2 "Модернизация и обеспечение стабильного функционирования объектов теплоснабжения"</t>
  </si>
  <si>
    <t>Подпрограмма 3 "Газификация Красногорского района Алтайского края"</t>
  </si>
  <si>
    <t xml:space="preserve">План создания  необходимой транспортной инфраструктуры на территории муниципального образования Красногорский район Алтайского края на 2021-2025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</si>
</sst>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view="pageBreakPreview" topLeftCell="A82" zoomScaleSheetLayoutView="100" workbookViewId="0">
      <selection activeCell="K9" sqref="K9:K11"/>
    </sheetView>
  </sheetViews>
  <sheetFormatPr defaultRowHeight="15.75" x14ac:dyDescent="0.25"/>
  <cols>
    <col min="1" max="1" width="4.5703125" style="1" customWidth="1"/>
    <col min="2" max="2" width="35.42578125" style="1" customWidth="1"/>
    <col min="3" max="3" width="16.85546875" style="1" customWidth="1"/>
    <col min="4" max="4" width="18.7109375" style="1" customWidth="1"/>
    <col min="5" max="10" width="12.42578125" style="1" customWidth="1"/>
    <col min="11" max="11" width="28.5703125" style="1" customWidth="1"/>
    <col min="12" max="16384" width="9.140625" style="1"/>
  </cols>
  <sheetData>
    <row r="1" spans="1:11" ht="99.2" customHeight="1" x14ac:dyDescent="0.25">
      <c r="H1" s="12"/>
      <c r="I1" s="12"/>
      <c r="J1" s="12"/>
      <c r="K1" s="12"/>
    </row>
    <row r="5" spans="1:11" ht="35.65" customHeight="1" x14ac:dyDescent="0.25"/>
    <row r="6" spans="1:11" x14ac:dyDescent="0.25">
      <c r="A6" s="13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8" spans="1:11" ht="30.6" customHeight="1" x14ac:dyDescent="0.25"/>
    <row r="9" spans="1:11" ht="15.75" customHeight="1" x14ac:dyDescent="0.25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/>
      <c r="G9" s="10"/>
      <c r="H9" s="10"/>
      <c r="I9" s="10"/>
      <c r="J9" s="10"/>
      <c r="K9" s="10" t="s">
        <v>6</v>
      </c>
    </row>
    <row r="10" spans="1:11" x14ac:dyDescent="0.25">
      <c r="A10" s="10"/>
      <c r="B10" s="10"/>
      <c r="C10" s="10"/>
      <c r="D10" s="10"/>
      <c r="E10" s="10" t="s">
        <v>46</v>
      </c>
      <c r="F10" s="10" t="s">
        <v>47</v>
      </c>
      <c r="G10" s="10" t="s">
        <v>48</v>
      </c>
      <c r="H10" s="10" t="s">
        <v>49</v>
      </c>
      <c r="I10" s="10" t="s">
        <v>50</v>
      </c>
      <c r="J10" s="10" t="s">
        <v>5</v>
      </c>
      <c r="K10" s="10"/>
    </row>
    <row r="11" spans="1:1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25">
      <c r="A12" s="2">
        <v>1</v>
      </c>
      <c r="B12" s="3">
        <v>2</v>
      </c>
      <c r="C12" s="3">
        <v>3</v>
      </c>
      <c r="D12" s="3">
        <v>4</v>
      </c>
      <c r="E12" s="3">
        <v>6</v>
      </c>
      <c r="F12" s="3">
        <v>7</v>
      </c>
      <c r="G12" s="3">
        <v>8</v>
      </c>
      <c r="H12" s="3">
        <v>9</v>
      </c>
      <c r="I12" s="3">
        <v>10</v>
      </c>
      <c r="J12" s="3">
        <v>12</v>
      </c>
      <c r="K12" s="3">
        <v>13</v>
      </c>
    </row>
    <row r="13" spans="1:11" ht="22.9" customHeight="1" x14ac:dyDescent="0.25">
      <c r="A13" s="11" t="s">
        <v>53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2.9" customHeight="1" x14ac:dyDescent="0.25">
      <c r="A14" s="8">
        <v>1</v>
      </c>
      <c r="B14" s="9" t="s">
        <v>7</v>
      </c>
      <c r="C14" s="9" t="s">
        <v>8</v>
      </c>
      <c r="D14" s="9"/>
      <c r="E14" s="4">
        <f>E16+E17+E18+E19</f>
        <v>22531.200000000001</v>
      </c>
      <c r="F14" s="4">
        <f t="shared" ref="F14:I14" si="0">F16+F17+F18+F19</f>
        <v>7072.5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>E14+F14+G14+H14+I14</f>
        <v>29603.7</v>
      </c>
      <c r="K14" s="5" t="s">
        <v>9</v>
      </c>
    </row>
    <row r="15" spans="1:11" ht="22.9" customHeight="1" x14ac:dyDescent="0.25">
      <c r="A15" s="8"/>
      <c r="B15" s="9"/>
      <c r="C15" s="9"/>
      <c r="D15" s="9"/>
      <c r="E15" s="6"/>
      <c r="F15" s="6"/>
      <c r="G15" s="6"/>
      <c r="H15" s="6"/>
      <c r="I15" s="6"/>
      <c r="J15" s="6"/>
      <c r="K15" s="7" t="s">
        <v>10</v>
      </c>
    </row>
    <row r="16" spans="1:11" ht="22.9" customHeight="1" x14ac:dyDescent="0.25">
      <c r="A16" s="8"/>
      <c r="B16" s="9"/>
      <c r="C16" s="9"/>
      <c r="D16" s="9"/>
      <c r="E16" s="6">
        <f>E22</f>
        <v>0</v>
      </c>
      <c r="F16" s="6">
        <f t="shared" ref="F16:I16" si="1">F22</f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>
        <f>E16+F16+G16+H16+I16</f>
        <v>0</v>
      </c>
      <c r="K16" s="7" t="s">
        <v>11</v>
      </c>
    </row>
    <row r="17" spans="1:11" ht="22.9" customHeight="1" x14ac:dyDescent="0.25">
      <c r="A17" s="8"/>
      <c r="B17" s="9"/>
      <c r="C17" s="9"/>
      <c r="D17" s="9"/>
      <c r="E17" s="6">
        <f>E23</f>
        <v>21285.200000000001</v>
      </c>
      <c r="F17" s="6">
        <f t="shared" ref="F17:I17" si="2">F23</f>
        <v>6571</v>
      </c>
      <c r="G17" s="6">
        <f t="shared" si="2"/>
        <v>0</v>
      </c>
      <c r="H17" s="6">
        <f t="shared" si="2"/>
        <v>0</v>
      </c>
      <c r="I17" s="6">
        <f t="shared" si="2"/>
        <v>0</v>
      </c>
      <c r="J17" s="6">
        <f>E17+F17+G17+H17+I17</f>
        <v>27856.2</v>
      </c>
      <c r="K17" s="7" t="s">
        <v>12</v>
      </c>
    </row>
    <row r="18" spans="1:11" ht="22.9" customHeight="1" x14ac:dyDescent="0.25">
      <c r="A18" s="8"/>
      <c r="B18" s="9"/>
      <c r="C18" s="9"/>
      <c r="D18" s="9"/>
      <c r="E18" s="6">
        <f>E24</f>
        <v>1061.2</v>
      </c>
      <c r="F18" s="6">
        <f t="shared" ref="F18:I18" si="3">F24</f>
        <v>266.89999999999998</v>
      </c>
      <c r="G18" s="6">
        <f t="shared" si="3"/>
        <v>0</v>
      </c>
      <c r="H18" s="6">
        <f t="shared" si="3"/>
        <v>0</v>
      </c>
      <c r="I18" s="6">
        <f t="shared" si="3"/>
        <v>0</v>
      </c>
      <c r="J18" s="6">
        <f>E18+F18+G18+H18+I18</f>
        <v>1328.1</v>
      </c>
      <c r="K18" s="7" t="s">
        <v>13</v>
      </c>
    </row>
    <row r="19" spans="1:11" x14ac:dyDescent="0.25">
      <c r="A19" s="8"/>
      <c r="B19" s="9"/>
      <c r="C19" s="9"/>
      <c r="D19" s="9"/>
      <c r="E19" s="6">
        <f>E25</f>
        <v>184.8</v>
      </c>
      <c r="F19" s="6">
        <f t="shared" ref="F19:I19" si="4">F25</f>
        <v>234.6</v>
      </c>
      <c r="G19" s="6">
        <f t="shared" si="4"/>
        <v>0</v>
      </c>
      <c r="H19" s="6">
        <f t="shared" si="4"/>
        <v>0</v>
      </c>
      <c r="I19" s="6">
        <f t="shared" si="4"/>
        <v>0</v>
      </c>
      <c r="J19" s="6">
        <f>E19+F19+G19+H19+I19</f>
        <v>419.4</v>
      </c>
      <c r="K19" s="7" t="s">
        <v>14</v>
      </c>
    </row>
    <row r="20" spans="1:11" x14ac:dyDescent="0.25">
      <c r="A20" s="8">
        <v>2</v>
      </c>
      <c r="B20" s="9" t="s">
        <v>15</v>
      </c>
      <c r="C20" s="9" t="s">
        <v>8</v>
      </c>
      <c r="D20" s="9"/>
      <c r="E20" s="4">
        <f>E22+E23+E24+E25</f>
        <v>22531.200000000001</v>
      </c>
      <c r="F20" s="4">
        <f t="shared" ref="F20:I20" si="5">F22+F23+F24+F25</f>
        <v>7072.5</v>
      </c>
      <c r="G20" s="4">
        <f t="shared" si="5"/>
        <v>0</v>
      </c>
      <c r="H20" s="4">
        <f t="shared" si="5"/>
        <v>0</v>
      </c>
      <c r="I20" s="4">
        <f t="shared" si="5"/>
        <v>0</v>
      </c>
      <c r="J20" s="4">
        <f>E20+F20+G20+H20+I20</f>
        <v>29603.7</v>
      </c>
      <c r="K20" s="5" t="s">
        <v>9</v>
      </c>
    </row>
    <row r="21" spans="1:11" x14ac:dyDescent="0.25">
      <c r="A21" s="8"/>
      <c r="B21" s="9"/>
      <c r="C21" s="9"/>
      <c r="D21" s="9"/>
      <c r="E21" s="6"/>
      <c r="F21" s="6"/>
      <c r="G21" s="6"/>
      <c r="H21" s="6"/>
      <c r="I21" s="6"/>
      <c r="J21" s="6"/>
      <c r="K21" s="7" t="s">
        <v>10</v>
      </c>
    </row>
    <row r="22" spans="1:11" x14ac:dyDescent="0.25">
      <c r="A22" s="8"/>
      <c r="B22" s="9"/>
      <c r="C22" s="9"/>
      <c r="D22" s="9"/>
      <c r="E22" s="6">
        <f>E28+E34+E40+E46</f>
        <v>0</v>
      </c>
      <c r="F22" s="6">
        <f t="shared" ref="F22:I22" si="6">F28+F34+F40+F45</f>
        <v>0</v>
      </c>
      <c r="G22" s="6">
        <f t="shared" si="6"/>
        <v>0</v>
      </c>
      <c r="H22" s="6">
        <f t="shared" si="6"/>
        <v>0</v>
      </c>
      <c r="I22" s="6">
        <f t="shared" si="6"/>
        <v>0</v>
      </c>
      <c r="J22" s="6">
        <f>E22+F22+G22+H22+I22</f>
        <v>0</v>
      </c>
      <c r="K22" s="7" t="s">
        <v>11</v>
      </c>
    </row>
    <row r="23" spans="1:11" x14ac:dyDescent="0.25">
      <c r="A23" s="8"/>
      <c r="B23" s="9"/>
      <c r="C23" s="9"/>
      <c r="D23" s="9"/>
      <c r="E23" s="6">
        <f>E29+E35+E41+E47</f>
        <v>21285.200000000001</v>
      </c>
      <c r="F23" s="6">
        <f t="shared" ref="F23:I23" si="7">F29+F35+F41+F47</f>
        <v>6571</v>
      </c>
      <c r="G23" s="6">
        <f t="shared" si="7"/>
        <v>0</v>
      </c>
      <c r="H23" s="6">
        <f t="shared" si="7"/>
        <v>0</v>
      </c>
      <c r="I23" s="6">
        <f t="shared" si="7"/>
        <v>0</v>
      </c>
      <c r="J23" s="6">
        <f>E23+F23+G23+H23+I23</f>
        <v>27856.2</v>
      </c>
      <c r="K23" s="7" t="s">
        <v>12</v>
      </c>
    </row>
    <row r="24" spans="1:11" x14ac:dyDescent="0.25">
      <c r="A24" s="8"/>
      <c r="B24" s="9"/>
      <c r="C24" s="9"/>
      <c r="D24" s="9"/>
      <c r="E24" s="6">
        <f>E30+E36+E42+E48</f>
        <v>1061.2</v>
      </c>
      <c r="F24" s="6">
        <f t="shared" ref="F24:I24" si="8">F30+F36+F42+F48</f>
        <v>266.89999999999998</v>
      </c>
      <c r="G24" s="6">
        <f t="shared" si="8"/>
        <v>0</v>
      </c>
      <c r="H24" s="6">
        <f t="shared" si="8"/>
        <v>0</v>
      </c>
      <c r="I24" s="6">
        <f t="shared" si="8"/>
        <v>0</v>
      </c>
      <c r="J24" s="6">
        <f>E24+F24+G24+H24+I24</f>
        <v>1328.1</v>
      </c>
      <c r="K24" s="7" t="s">
        <v>13</v>
      </c>
    </row>
    <row r="25" spans="1:11" x14ac:dyDescent="0.25">
      <c r="A25" s="8"/>
      <c r="B25" s="9"/>
      <c r="C25" s="9"/>
      <c r="D25" s="9"/>
      <c r="E25" s="6">
        <f>E31+E37+E43+E49</f>
        <v>184.8</v>
      </c>
      <c r="F25" s="6">
        <f t="shared" ref="F25:I25" si="9">F31+F37+F43+F49</f>
        <v>234.6</v>
      </c>
      <c r="G25" s="6">
        <f t="shared" si="9"/>
        <v>0</v>
      </c>
      <c r="H25" s="6">
        <f t="shared" si="9"/>
        <v>0</v>
      </c>
      <c r="I25" s="6">
        <f t="shared" si="9"/>
        <v>0</v>
      </c>
      <c r="J25" s="6">
        <f>E25+F25+G25+H25+I25</f>
        <v>419.4</v>
      </c>
      <c r="K25" s="7" t="s">
        <v>14</v>
      </c>
    </row>
    <row r="26" spans="1:11" x14ac:dyDescent="0.25">
      <c r="A26" s="8">
        <v>3</v>
      </c>
      <c r="B26" s="9" t="s">
        <v>16</v>
      </c>
      <c r="C26" s="9" t="s">
        <v>8</v>
      </c>
      <c r="D26" s="9" t="s">
        <v>17</v>
      </c>
      <c r="E26" s="4">
        <f>E28+E29+E30+E31</f>
        <v>0</v>
      </c>
      <c r="F26" s="4">
        <f t="shared" ref="F26:I26" si="10">F28+F29+F30+F31</f>
        <v>1500</v>
      </c>
      <c r="G26" s="4">
        <f t="shared" si="10"/>
        <v>0</v>
      </c>
      <c r="H26" s="4">
        <f t="shared" si="10"/>
        <v>0</v>
      </c>
      <c r="I26" s="4">
        <f t="shared" si="10"/>
        <v>0</v>
      </c>
      <c r="J26" s="4">
        <f>E26+F26+G26+H26+I26</f>
        <v>1500</v>
      </c>
      <c r="K26" s="5" t="s">
        <v>9</v>
      </c>
    </row>
    <row r="27" spans="1:11" x14ac:dyDescent="0.25">
      <c r="A27" s="8"/>
      <c r="B27" s="9"/>
      <c r="C27" s="9"/>
      <c r="D27" s="9"/>
      <c r="E27" s="6"/>
      <c r="F27" s="6"/>
      <c r="G27" s="6"/>
      <c r="H27" s="6"/>
      <c r="I27" s="6"/>
      <c r="J27" s="6"/>
      <c r="K27" s="7" t="s">
        <v>10</v>
      </c>
    </row>
    <row r="28" spans="1:11" x14ac:dyDescent="0.25">
      <c r="A28" s="8"/>
      <c r="B28" s="9"/>
      <c r="C28" s="9"/>
      <c r="D28" s="9"/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f>E28+F28+G28+H28+I28</f>
        <v>0</v>
      </c>
      <c r="K28" s="7" t="s">
        <v>11</v>
      </c>
    </row>
    <row r="29" spans="1:11" x14ac:dyDescent="0.25">
      <c r="A29" s="8"/>
      <c r="B29" s="9"/>
      <c r="C29" s="9"/>
      <c r="D29" s="9"/>
      <c r="E29" s="6">
        <v>0</v>
      </c>
      <c r="F29" s="6">
        <v>1500</v>
      </c>
      <c r="G29" s="6">
        <v>0</v>
      </c>
      <c r="H29" s="6">
        <v>0</v>
      </c>
      <c r="I29" s="6">
        <v>0</v>
      </c>
      <c r="J29" s="6">
        <f>E29+F29+G29+H29+I29</f>
        <v>1500</v>
      </c>
      <c r="K29" s="7" t="s">
        <v>12</v>
      </c>
    </row>
    <row r="30" spans="1:11" x14ac:dyDescent="0.25">
      <c r="A30" s="8"/>
      <c r="B30" s="9"/>
      <c r="C30" s="9"/>
      <c r="D30" s="9"/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f>E30+F30+G30+H30+I30</f>
        <v>0</v>
      </c>
      <c r="K30" s="7" t="s">
        <v>13</v>
      </c>
    </row>
    <row r="31" spans="1:11" ht="18.600000000000001" customHeight="1" x14ac:dyDescent="0.25">
      <c r="A31" s="8"/>
      <c r="B31" s="9"/>
      <c r="C31" s="9"/>
      <c r="D31" s="9"/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f>E31+F31+G31+H31+I31</f>
        <v>0</v>
      </c>
      <c r="K31" s="7" t="s">
        <v>14</v>
      </c>
    </row>
    <row r="32" spans="1:11" ht="18.600000000000001" customHeight="1" x14ac:dyDescent="0.25">
      <c r="A32" s="8">
        <v>4</v>
      </c>
      <c r="B32" s="9" t="s">
        <v>18</v>
      </c>
      <c r="C32" s="9" t="s">
        <v>8</v>
      </c>
      <c r="D32" s="9" t="s">
        <v>17</v>
      </c>
      <c r="E32" s="4">
        <f>E34+E35+E36+E37</f>
        <v>1402.2</v>
      </c>
      <c r="F32" s="4">
        <f t="shared" ref="F32:I32" si="11">F34+F35+F36+F37</f>
        <v>0</v>
      </c>
      <c r="G32" s="4">
        <f t="shared" si="11"/>
        <v>0</v>
      </c>
      <c r="H32" s="4">
        <f t="shared" si="11"/>
        <v>0</v>
      </c>
      <c r="I32" s="4">
        <f t="shared" si="11"/>
        <v>0</v>
      </c>
      <c r="J32" s="4">
        <f>E32+F32+G32+H32+I32</f>
        <v>1402.2</v>
      </c>
      <c r="K32" s="5" t="s">
        <v>9</v>
      </c>
    </row>
    <row r="33" spans="1:11" ht="18.600000000000001" customHeight="1" x14ac:dyDescent="0.25">
      <c r="A33" s="8"/>
      <c r="B33" s="9"/>
      <c r="C33" s="9"/>
      <c r="D33" s="9"/>
      <c r="E33" s="6"/>
      <c r="F33" s="6"/>
      <c r="G33" s="6"/>
      <c r="H33" s="6"/>
      <c r="I33" s="6"/>
      <c r="J33" s="6"/>
      <c r="K33" s="7" t="s">
        <v>19</v>
      </c>
    </row>
    <row r="34" spans="1:11" ht="18.600000000000001" customHeight="1" x14ac:dyDescent="0.25">
      <c r="A34" s="8"/>
      <c r="B34" s="9"/>
      <c r="C34" s="9"/>
      <c r="D34" s="9"/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f>E34+F34+G34+H34+I34</f>
        <v>0</v>
      </c>
      <c r="K34" s="7" t="s">
        <v>11</v>
      </c>
    </row>
    <row r="35" spans="1:11" ht="18.600000000000001" customHeight="1" x14ac:dyDescent="0.25">
      <c r="A35" s="8"/>
      <c r="B35" s="9"/>
      <c r="C35" s="9"/>
      <c r="D35" s="9"/>
      <c r="E35" s="6">
        <v>1388.2</v>
      </c>
      <c r="F35" s="6">
        <v>0</v>
      </c>
      <c r="G35" s="6">
        <v>0</v>
      </c>
      <c r="H35" s="6">
        <v>0</v>
      </c>
      <c r="I35" s="6">
        <v>0</v>
      </c>
      <c r="J35" s="6">
        <f>E35+F35+G35+H35+I35</f>
        <v>1388.2</v>
      </c>
      <c r="K35" s="7" t="s">
        <v>12</v>
      </c>
    </row>
    <row r="36" spans="1:11" ht="18.600000000000001" customHeight="1" x14ac:dyDescent="0.25">
      <c r="A36" s="8"/>
      <c r="B36" s="9"/>
      <c r="C36" s="9"/>
      <c r="D36" s="9"/>
      <c r="E36" s="6">
        <v>14</v>
      </c>
      <c r="F36" s="6">
        <v>0</v>
      </c>
      <c r="G36" s="6">
        <v>0</v>
      </c>
      <c r="H36" s="6">
        <v>0</v>
      </c>
      <c r="I36" s="6">
        <v>0</v>
      </c>
      <c r="J36" s="6">
        <f>E36+F36+G36+H36+I36</f>
        <v>14</v>
      </c>
      <c r="K36" s="7" t="s">
        <v>13</v>
      </c>
    </row>
    <row r="37" spans="1:11" x14ac:dyDescent="0.25">
      <c r="A37" s="8"/>
      <c r="B37" s="9"/>
      <c r="C37" s="9"/>
      <c r="D37" s="9"/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f>E37+F37+G37+H37+I37</f>
        <v>0</v>
      </c>
      <c r="K37" s="7" t="s">
        <v>14</v>
      </c>
    </row>
    <row r="38" spans="1:11" x14ac:dyDescent="0.25">
      <c r="A38" s="8">
        <v>5</v>
      </c>
      <c r="B38" s="9" t="s">
        <v>20</v>
      </c>
      <c r="C38" s="9" t="s">
        <v>8</v>
      </c>
      <c r="D38" s="9" t="s">
        <v>17</v>
      </c>
      <c r="E38" s="4">
        <f>E40+E41+E42+E43</f>
        <v>20944.2</v>
      </c>
      <c r="F38" s="4">
        <f t="shared" ref="F38:I38" si="12">F40+F41+F42+F43</f>
        <v>5337.9</v>
      </c>
      <c r="G38" s="4">
        <f t="shared" si="12"/>
        <v>0</v>
      </c>
      <c r="H38" s="4">
        <f t="shared" si="12"/>
        <v>0</v>
      </c>
      <c r="I38" s="4">
        <f t="shared" si="12"/>
        <v>0</v>
      </c>
      <c r="J38" s="4">
        <f>E38+F38+G38+H38+I38</f>
        <v>26282.1</v>
      </c>
      <c r="K38" s="5" t="s">
        <v>9</v>
      </c>
    </row>
    <row r="39" spans="1:11" x14ac:dyDescent="0.25">
      <c r="A39" s="8"/>
      <c r="B39" s="9"/>
      <c r="C39" s="9"/>
      <c r="D39" s="9"/>
      <c r="E39" s="6"/>
      <c r="F39" s="6"/>
      <c r="G39" s="6"/>
      <c r="H39" s="6"/>
      <c r="I39" s="6"/>
      <c r="J39" s="6"/>
      <c r="K39" s="7" t="s">
        <v>21</v>
      </c>
    </row>
    <row r="40" spans="1:11" x14ac:dyDescent="0.25">
      <c r="A40" s="8"/>
      <c r="B40" s="9"/>
      <c r="C40" s="9"/>
      <c r="D40" s="9"/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f>E40+F40+G40+H40+I40</f>
        <v>0</v>
      </c>
      <c r="K40" s="7" t="s">
        <v>11</v>
      </c>
    </row>
    <row r="41" spans="1:11" x14ac:dyDescent="0.25">
      <c r="A41" s="8"/>
      <c r="B41" s="9"/>
      <c r="C41" s="9"/>
      <c r="D41" s="9"/>
      <c r="E41" s="6">
        <v>19897</v>
      </c>
      <c r="F41" s="6">
        <v>5071</v>
      </c>
      <c r="G41" s="6">
        <v>0</v>
      </c>
      <c r="H41" s="6">
        <v>0</v>
      </c>
      <c r="I41" s="6">
        <v>0</v>
      </c>
      <c r="J41" s="6">
        <f>E41+F41+G41+H41+I41</f>
        <v>24968</v>
      </c>
      <c r="K41" s="7" t="s">
        <v>12</v>
      </c>
    </row>
    <row r="42" spans="1:11" x14ac:dyDescent="0.25">
      <c r="A42" s="8"/>
      <c r="B42" s="9"/>
      <c r="C42" s="9"/>
      <c r="D42" s="9"/>
      <c r="E42" s="6">
        <v>1047.2</v>
      </c>
      <c r="F42" s="6">
        <v>266.89999999999998</v>
      </c>
      <c r="G42" s="6">
        <v>0</v>
      </c>
      <c r="H42" s="6">
        <v>0</v>
      </c>
      <c r="I42" s="6">
        <v>0</v>
      </c>
      <c r="J42" s="6">
        <f>E42+F42+G42+H42+I42</f>
        <v>1314.1</v>
      </c>
      <c r="K42" s="7" t="s">
        <v>13</v>
      </c>
    </row>
    <row r="43" spans="1:11" x14ac:dyDescent="0.25">
      <c r="A43" s="8"/>
      <c r="B43" s="9"/>
      <c r="C43" s="9"/>
      <c r="D43" s="9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f>E43+F43+G43+H43+I43</f>
        <v>0</v>
      </c>
      <c r="K43" s="7" t="s">
        <v>14</v>
      </c>
    </row>
    <row r="44" spans="1:11" x14ac:dyDescent="0.25">
      <c r="A44" s="8">
        <v>6</v>
      </c>
      <c r="B44" s="9" t="s">
        <v>22</v>
      </c>
      <c r="C44" s="9" t="s">
        <v>8</v>
      </c>
      <c r="D44" s="9" t="s">
        <v>23</v>
      </c>
      <c r="E44" s="4">
        <f>E46+E47+E48+E49</f>
        <v>184.8</v>
      </c>
      <c r="F44" s="4">
        <f t="shared" ref="F44:I44" si="13">F46+F47+F48+F49</f>
        <v>234.6</v>
      </c>
      <c r="G44" s="4">
        <f t="shared" si="13"/>
        <v>0</v>
      </c>
      <c r="H44" s="4">
        <f t="shared" si="13"/>
        <v>0</v>
      </c>
      <c r="I44" s="4">
        <f t="shared" si="13"/>
        <v>0</v>
      </c>
      <c r="J44" s="4">
        <f>E44+F44+G44+H44+I44</f>
        <v>419.4</v>
      </c>
      <c r="K44" s="5" t="s">
        <v>9</v>
      </c>
    </row>
    <row r="45" spans="1:11" x14ac:dyDescent="0.25">
      <c r="A45" s="8"/>
      <c r="B45" s="9"/>
      <c r="C45" s="9"/>
      <c r="D45" s="9"/>
      <c r="E45" s="6"/>
      <c r="F45" s="6"/>
      <c r="G45" s="6"/>
      <c r="H45" s="6"/>
      <c r="I45" s="6"/>
      <c r="J45" s="6"/>
      <c r="K45" s="7" t="s">
        <v>10</v>
      </c>
    </row>
    <row r="46" spans="1:11" x14ac:dyDescent="0.25">
      <c r="A46" s="8"/>
      <c r="B46" s="9"/>
      <c r="C46" s="9"/>
      <c r="D46" s="9"/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f>E46+F46+G46+H46+I46</f>
        <v>0</v>
      </c>
      <c r="K46" s="7" t="s">
        <v>11</v>
      </c>
    </row>
    <row r="47" spans="1:11" x14ac:dyDescent="0.25">
      <c r="A47" s="8"/>
      <c r="B47" s="9"/>
      <c r="C47" s="9"/>
      <c r="D47" s="9"/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f>E47+F47+G47+H47+I47</f>
        <v>0</v>
      </c>
      <c r="K47" s="7" t="s">
        <v>12</v>
      </c>
    </row>
    <row r="48" spans="1:11" x14ac:dyDescent="0.25">
      <c r="A48" s="8"/>
      <c r="B48" s="9"/>
      <c r="C48" s="9"/>
      <c r="D48" s="9"/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f>E48+F48+G48+H48+I48</f>
        <v>0</v>
      </c>
      <c r="K48" s="7" t="s">
        <v>13</v>
      </c>
    </row>
    <row r="49" spans="1:11" x14ac:dyDescent="0.25">
      <c r="A49" s="8"/>
      <c r="B49" s="9"/>
      <c r="C49" s="9"/>
      <c r="D49" s="9"/>
      <c r="E49" s="6">
        <v>184.8</v>
      </c>
      <c r="F49" s="6">
        <v>234.6</v>
      </c>
      <c r="G49" s="6">
        <v>0</v>
      </c>
      <c r="H49" s="6">
        <v>0</v>
      </c>
      <c r="I49" s="6">
        <v>0</v>
      </c>
      <c r="J49" s="6">
        <f>E49+F49+G49+H49+I49</f>
        <v>419.4</v>
      </c>
      <c r="K49" s="7" t="s">
        <v>14</v>
      </c>
    </row>
    <row r="50" spans="1:11" x14ac:dyDescent="0.25">
      <c r="A50" s="11" t="s">
        <v>54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8">
        <v>7</v>
      </c>
      <c r="B51" s="9" t="s">
        <v>24</v>
      </c>
      <c r="C51" s="9" t="s">
        <v>8</v>
      </c>
      <c r="D51" s="9"/>
      <c r="E51" s="4">
        <f>E53+E54+E55+E56</f>
        <v>2740</v>
      </c>
      <c r="F51" s="4">
        <f t="shared" ref="F51:I51" si="14">F53+F54+F55+F56</f>
        <v>4698</v>
      </c>
      <c r="G51" s="4">
        <f t="shared" si="14"/>
        <v>2637</v>
      </c>
      <c r="H51" s="4">
        <f t="shared" si="14"/>
        <v>2603.8000000000002</v>
      </c>
      <c r="I51" s="4">
        <f t="shared" si="14"/>
        <v>4241.2</v>
      </c>
      <c r="J51" s="4">
        <f>E51+F51+G51+H51+I51</f>
        <v>16920</v>
      </c>
      <c r="K51" s="7" t="s">
        <v>9</v>
      </c>
    </row>
    <row r="52" spans="1:11" x14ac:dyDescent="0.25">
      <c r="A52" s="8"/>
      <c r="B52" s="9"/>
      <c r="C52" s="9"/>
      <c r="D52" s="9"/>
      <c r="E52" s="6"/>
      <c r="F52" s="6"/>
      <c r="G52" s="6"/>
      <c r="H52" s="6"/>
      <c r="I52" s="6"/>
      <c r="J52" s="6"/>
      <c r="K52" s="7" t="s">
        <v>10</v>
      </c>
    </row>
    <row r="53" spans="1:11" x14ac:dyDescent="0.25">
      <c r="A53" s="8"/>
      <c r="B53" s="9"/>
      <c r="C53" s="9"/>
      <c r="D53" s="9"/>
      <c r="E53" s="6">
        <f>E59+E89</f>
        <v>0</v>
      </c>
      <c r="F53" s="6">
        <f t="shared" ref="F53:I53" si="15">F59+F89</f>
        <v>0</v>
      </c>
      <c r="G53" s="6">
        <f t="shared" si="15"/>
        <v>0</v>
      </c>
      <c r="H53" s="6">
        <f t="shared" si="15"/>
        <v>0</v>
      </c>
      <c r="I53" s="6">
        <f t="shared" si="15"/>
        <v>0</v>
      </c>
      <c r="J53" s="6">
        <f>E53+F53+G53+H53+I53</f>
        <v>0</v>
      </c>
      <c r="K53" s="7" t="s">
        <v>11</v>
      </c>
    </row>
    <row r="54" spans="1:11" x14ac:dyDescent="0.25">
      <c r="A54" s="8"/>
      <c r="B54" s="9"/>
      <c r="C54" s="9"/>
      <c r="D54" s="9"/>
      <c r="E54" s="6">
        <f>E60+E90</f>
        <v>2400</v>
      </c>
      <c r="F54" s="6">
        <f t="shared" ref="F54:I54" si="16">F60+F90</f>
        <v>2400</v>
      </c>
      <c r="G54" s="6">
        <f t="shared" si="16"/>
        <v>2400</v>
      </c>
      <c r="H54" s="6">
        <f t="shared" si="16"/>
        <v>2400</v>
      </c>
      <c r="I54" s="6">
        <f t="shared" si="16"/>
        <v>2400</v>
      </c>
      <c r="J54" s="6">
        <f t="shared" ref="J54:J56" si="17">E54+F54+G54+H54+I54</f>
        <v>12000</v>
      </c>
      <c r="K54" s="7" t="s">
        <v>12</v>
      </c>
    </row>
    <row r="55" spans="1:11" x14ac:dyDescent="0.25">
      <c r="A55" s="8"/>
      <c r="B55" s="9"/>
      <c r="C55" s="9"/>
      <c r="D55" s="9"/>
      <c r="E55" s="6">
        <f>E61+E91</f>
        <v>174</v>
      </c>
      <c r="F55" s="6">
        <f t="shared" ref="F55:I55" si="18">F61+F91</f>
        <v>2224</v>
      </c>
      <c r="G55" s="6">
        <f t="shared" si="18"/>
        <v>174</v>
      </c>
      <c r="H55" s="6">
        <f t="shared" si="18"/>
        <v>174</v>
      </c>
      <c r="I55" s="6">
        <f t="shared" si="18"/>
        <v>1810</v>
      </c>
      <c r="J55" s="6">
        <f t="shared" si="17"/>
        <v>4556</v>
      </c>
      <c r="K55" s="7" t="s">
        <v>13</v>
      </c>
    </row>
    <row r="56" spans="1:11" x14ac:dyDescent="0.25">
      <c r="A56" s="8"/>
      <c r="B56" s="9"/>
      <c r="C56" s="9"/>
      <c r="D56" s="9"/>
      <c r="E56" s="6">
        <f>E62+E92</f>
        <v>166</v>
      </c>
      <c r="F56" s="6">
        <f t="shared" ref="F56:I56" si="19">F62+F92</f>
        <v>74</v>
      </c>
      <c r="G56" s="6">
        <f t="shared" si="19"/>
        <v>63</v>
      </c>
      <c r="H56" s="6">
        <f t="shared" si="19"/>
        <v>29.8</v>
      </c>
      <c r="I56" s="6">
        <f t="shared" si="19"/>
        <v>31.2</v>
      </c>
      <c r="J56" s="6">
        <f t="shared" si="17"/>
        <v>364</v>
      </c>
      <c r="K56" s="7" t="s">
        <v>14</v>
      </c>
    </row>
    <row r="57" spans="1:11" x14ac:dyDescent="0.25">
      <c r="A57" s="8">
        <v>8</v>
      </c>
      <c r="B57" s="9" t="s">
        <v>25</v>
      </c>
      <c r="C57" s="9" t="s">
        <v>8</v>
      </c>
      <c r="D57" s="9" t="s">
        <v>17</v>
      </c>
      <c r="E57" s="4">
        <f>E59+E60+E61+E62</f>
        <v>2474</v>
      </c>
      <c r="F57" s="4">
        <f t="shared" ref="F57:I57" si="20">F59+F60+F61+F62</f>
        <v>4524</v>
      </c>
      <c r="G57" s="4">
        <f t="shared" si="20"/>
        <v>2474</v>
      </c>
      <c r="H57" s="4">
        <f t="shared" si="20"/>
        <v>2474</v>
      </c>
      <c r="I57" s="4">
        <f t="shared" si="20"/>
        <v>4110</v>
      </c>
      <c r="J57" s="4">
        <f>E57+F57+G57+H57+I57</f>
        <v>16056</v>
      </c>
      <c r="K57" s="5" t="s">
        <v>9</v>
      </c>
    </row>
    <row r="58" spans="1:11" x14ac:dyDescent="0.25">
      <c r="A58" s="8"/>
      <c r="B58" s="9"/>
      <c r="C58" s="9"/>
      <c r="D58" s="9"/>
      <c r="E58" s="6"/>
      <c r="F58" s="6"/>
      <c r="G58" s="6"/>
      <c r="H58" s="6"/>
      <c r="I58" s="6"/>
      <c r="J58" s="6"/>
      <c r="K58" s="7" t="s">
        <v>10</v>
      </c>
    </row>
    <row r="59" spans="1:11" x14ac:dyDescent="0.25">
      <c r="A59" s="8"/>
      <c r="B59" s="9"/>
      <c r="C59" s="9"/>
      <c r="D59" s="9"/>
      <c r="E59" s="6">
        <f>E65+E71+E77+E83</f>
        <v>0</v>
      </c>
      <c r="F59" s="6">
        <f t="shared" ref="F59:I59" si="21">F65+F71+F77+F83</f>
        <v>0</v>
      </c>
      <c r="G59" s="6">
        <f t="shared" si="21"/>
        <v>0</v>
      </c>
      <c r="H59" s="6">
        <f t="shared" si="21"/>
        <v>0</v>
      </c>
      <c r="I59" s="6">
        <f t="shared" si="21"/>
        <v>0</v>
      </c>
      <c r="J59" s="6">
        <f>E59+F59+G59+H59+I59</f>
        <v>0</v>
      </c>
      <c r="K59" s="7" t="s">
        <v>11</v>
      </c>
    </row>
    <row r="60" spans="1:11" x14ac:dyDescent="0.25">
      <c r="A60" s="8"/>
      <c r="B60" s="9"/>
      <c r="C60" s="9"/>
      <c r="D60" s="9"/>
      <c r="E60" s="6">
        <f>E66+E72+E78+E84</f>
        <v>2400</v>
      </c>
      <c r="F60" s="6">
        <f t="shared" ref="F60:I60" si="22">F66+F72+F78+F84</f>
        <v>2400</v>
      </c>
      <c r="G60" s="6">
        <f t="shared" si="22"/>
        <v>2400</v>
      </c>
      <c r="H60" s="6">
        <f t="shared" si="22"/>
        <v>2400</v>
      </c>
      <c r="I60" s="6">
        <f t="shared" si="22"/>
        <v>2400</v>
      </c>
      <c r="J60" s="6">
        <f t="shared" ref="J60:J62" si="23">E60+F60+G60+H60+I60</f>
        <v>12000</v>
      </c>
      <c r="K60" s="7" t="s">
        <v>12</v>
      </c>
    </row>
    <row r="61" spans="1:11" x14ac:dyDescent="0.25">
      <c r="A61" s="8"/>
      <c r="B61" s="9"/>
      <c r="C61" s="9"/>
      <c r="D61" s="9"/>
      <c r="E61" s="6">
        <f>E67+E73+E79+E85</f>
        <v>74</v>
      </c>
      <c r="F61" s="6">
        <f t="shared" ref="F61:I61" si="24">F67+F73+F79+F85</f>
        <v>2124</v>
      </c>
      <c r="G61" s="6">
        <f t="shared" si="24"/>
        <v>74</v>
      </c>
      <c r="H61" s="6">
        <f t="shared" si="24"/>
        <v>74</v>
      </c>
      <c r="I61" s="6">
        <f t="shared" si="24"/>
        <v>1710</v>
      </c>
      <c r="J61" s="6">
        <f t="shared" si="23"/>
        <v>4056</v>
      </c>
      <c r="K61" s="7" t="s">
        <v>13</v>
      </c>
    </row>
    <row r="62" spans="1:11" x14ac:dyDescent="0.25">
      <c r="A62" s="8"/>
      <c r="B62" s="9"/>
      <c r="C62" s="9"/>
      <c r="D62" s="9"/>
      <c r="E62" s="6">
        <f>E68+E74+E80+E86</f>
        <v>0</v>
      </c>
      <c r="F62" s="6">
        <f t="shared" ref="F62:I62" si="25">F68+F74+F80+F86</f>
        <v>0</v>
      </c>
      <c r="G62" s="6">
        <f t="shared" si="25"/>
        <v>0</v>
      </c>
      <c r="H62" s="6">
        <f t="shared" si="25"/>
        <v>0</v>
      </c>
      <c r="I62" s="6">
        <f t="shared" si="25"/>
        <v>0</v>
      </c>
      <c r="J62" s="6">
        <f t="shared" si="23"/>
        <v>0</v>
      </c>
      <c r="K62" s="7" t="s">
        <v>14</v>
      </c>
    </row>
    <row r="63" spans="1:11" x14ac:dyDescent="0.25">
      <c r="A63" s="8">
        <v>9</v>
      </c>
      <c r="B63" s="9" t="s">
        <v>26</v>
      </c>
      <c r="C63" s="9" t="s">
        <v>8</v>
      </c>
      <c r="D63" s="9" t="s">
        <v>27</v>
      </c>
      <c r="E63" s="4">
        <f>E65+E66+E67+E68</f>
        <v>0</v>
      </c>
      <c r="F63" s="4">
        <f t="shared" ref="F63:I63" si="26">F65+F66+F67+F68</f>
        <v>50</v>
      </c>
      <c r="G63" s="4">
        <f t="shared" si="26"/>
        <v>0</v>
      </c>
      <c r="H63" s="4">
        <f t="shared" si="26"/>
        <v>0</v>
      </c>
      <c r="I63" s="4">
        <f t="shared" si="26"/>
        <v>0</v>
      </c>
      <c r="J63" s="4">
        <f>E63+F63+G63+H63+I63</f>
        <v>50</v>
      </c>
      <c r="K63" s="5" t="s">
        <v>9</v>
      </c>
    </row>
    <row r="64" spans="1:11" x14ac:dyDescent="0.25">
      <c r="A64" s="8"/>
      <c r="B64" s="9"/>
      <c r="C64" s="9"/>
      <c r="D64" s="9"/>
      <c r="E64" s="6"/>
      <c r="F64" s="6"/>
      <c r="G64" s="6"/>
      <c r="H64" s="6"/>
      <c r="I64" s="6"/>
      <c r="J64" s="6"/>
      <c r="K64" s="7" t="s">
        <v>10</v>
      </c>
    </row>
    <row r="65" spans="1:11" x14ac:dyDescent="0.25">
      <c r="A65" s="8"/>
      <c r="B65" s="9"/>
      <c r="C65" s="9"/>
      <c r="D65" s="9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f t="shared" ref="J65:J68" si="27">E65+F65+G65+H65+I65</f>
        <v>0</v>
      </c>
      <c r="K65" s="7" t="s">
        <v>11</v>
      </c>
    </row>
    <row r="66" spans="1:11" x14ac:dyDescent="0.25">
      <c r="A66" s="8"/>
      <c r="B66" s="9"/>
      <c r="C66" s="9"/>
      <c r="D66" s="9"/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f t="shared" si="27"/>
        <v>0</v>
      </c>
      <c r="K66" s="7" t="s">
        <v>12</v>
      </c>
    </row>
    <row r="67" spans="1:11" x14ac:dyDescent="0.25">
      <c r="A67" s="8"/>
      <c r="B67" s="9"/>
      <c r="C67" s="9"/>
      <c r="D67" s="9"/>
      <c r="E67" s="6">
        <v>0</v>
      </c>
      <c r="F67" s="6">
        <v>50</v>
      </c>
      <c r="G67" s="6">
        <v>0</v>
      </c>
      <c r="H67" s="6">
        <v>0</v>
      </c>
      <c r="I67" s="6">
        <v>0</v>
      </c>
      <c r="J67" s="6">
        <f t="shared" si="27"/>
        <v>50</v>
      </c>
      <c r="K67" s="7" t="s">
        <v>13</v>
      </c>
    </row>
    <row r="68" spans="1:11" ht="18.600000000000001" customHeight="1" x14ac:dyDescent="0.25">
      <c r="A68" s="8"/>
      <c r="B68" s="9"/>
      <c r="C68" s="9"/>
      <c r="D68" s="9"/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f t="shared" si="27"/>
        <v>0</v>
      </c>
      <c r="K68" s="7" t="s">
        <v>14</v>
      </c>
    </row>
    <row r="69" spans="1:11" ht="18.600000000000001" customHeight="1" x14ac:dyDescent="0.25">
      <c r="A69" s="8">
        <v>10</v>
      </c>
      <c r="B69" s="9" t="s">
        <v>28</v>
      </c>
      <c r="C69" s="9" t="s">
        <v>8</v>
      </c>
      <c r="D69" s="9" t="s">
        <v>17</v>
      </c>
      <c r="E69" s="4">
        <f>E71+E72+E73+E74</f>
        <v>2424</v>
      </c>
      <c r="F69" s="4">
        <f t="shared" ref="F69:I69" si="28">F71+F72+F73+F74</f>
        <v>2424</v>
      </c>
      <c r="G69" s="4">
        <f t="shared" si="28"/>
        <v>2424</v>
      </c>
      <c r="H69" s="4">
        <f t="shared" si="28"/>
        <v>2424</v>
      </c>
      <c r="I69" s="4">
        <f t="shared" si="28"/>
        <v>2424</v>
      </c>
      <c r="J69" s="4">
        <f>E69+F69+G69+H69+I69</f>
        <v>12120</v>
      </c>
      <c r="K69" s="5" t="s">
        <v>9</v>
      </c>
    </row>
    <row r="70" spans="1:11" ht="18.600000000000001" customHeight="1" x14ac:dyDescent="0.25">
      <c r="A70" s="8"/>
      <c r="B70" s="9"/>
      <c r="C70" s="9"/>
      <c r="D70" s="9"/>
      <c r="E70" s="6"/>
      <c r="F70" s="6"/>
      <c r="G70" s="6"/>
      <c r="H70" s="6"/>
      <c r="I70" s="6"/>
      <c r="J70" s="6"/>
      <c r="K70" s="7" t="s">
        <v>10</v>
      </c>
    </row>
    <row r="71" spans="1:11" ht="18.600000000000001" customHeight="1" x14ac:dyDescent="0.25">
      <c r="A71" s="8"/>
      <c r="B71" s="9"/>
      <c r="C71" s="9"/>
      <c r="D71" s="9"/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f t="shared" ref="J71:J74" si="29">E71+F71+G71+H71+I71</f>
        <v>0</v>
      </c>
      <c r="K71" s="7" t="s">
        <v>11</v>
      </c>
    </row>
    <row r="72" spans="1:11" ht="18.600000000000001" customHeight="1" x14ac:dyDescent="0.25">
      <c r="A72" s="8"/>
      <c r="B72" s="9"/>
      <c r="C72" s="9"/>
      <c r="D72" s="9"/>
      <c r="E72" s="6">
        <v>2400</v>
      </c>
      <c r="F72" s="6">
        <v>2400</v>
      </c>
      <c r="G72" s="6">
        <v>2400</v>
      </c>
      <c r="H72" s="6">
        <v>2400</v>
      </c>
      <c r="I72" s="6">
        <v>2400</v>
      </c>
      <c r="J72" s="6">
        <f t="shared" si="29"/>
        <v>12000</v>
      </c>
      <c r="K72" s="7" t="s">
        <v>12</v>
      </c>
    </row>
    <row r="73" spans="1:11" ht="18.600000000000001" customHeight="1" x14ac:dyDescent="0.25">
      <c r="A73" s="8"/>
      <c r="B73" s="9"/>
      <c r="C73" s="9"/>
      <c r="D73" s="9"/>
      <c r="E73" s="6">
        <v>24</v>
      </c>
      <c r="F73" s="6">
        <v>24</v>
      </c>
      <c r="G73" s="6">
        <v>24</v>
      </c>
      <c r="H73" s="6">
        <v>24</v>
      </c>
      <c r="I73" s="6">
        <v>24</v>
      </c>
      <c r="J73" s="6">
        <f t="shared" si="29"/>
        <v>120</v>
      </c>
      <c r="K73" s="7" t="s">
        <v>13</v>
      </c>
    </row>
    <row r="74" spans="1:11" x14ac:dyDescent="0.25">
      <c r="A74" s="8"/>
      <c r="B74" s="9"/>
      <c r="C74" s="9"/>
      <c r="D74" s="9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f t="shared" si="29"/>
        <v>0</v>
      </c>
      <c r="K74" s="7" t="s">
        <v>14</v>
      </c>
    </row>
    <row r="75" spans="1:11" x14ac:dyDescent="0.25">
      <c r="A75" s="8">
        <v>11</v>
      </c>
      <c r="B75" s="9" t="s">
        <v>29</v>
      </c>
      <c r="C75" s="9" t="s">
        <v>8</v>
      </c>
      <c r="D75" s="9" t="s">
        <v>17</v>
      </c>
      <c r="E75" s="4">
        <f>E77+E78+E79+E80</f>
        <v>0</v>
      </c>
      <c r="F75" s="4">
        <f t="shared" ref="F75:I75" si="30">F77+F78+F79+F80</f>
        <v>2000</v>
      </c>
      <c r="G75" s="4">
        <f t="shared" si="30"/>
        <v>0</v>
      </c>
      <c r="H75" s="4">
        <f t="shared" si="30"/>
        <v>0</v>
      </c>
      <c r="I75" s="4">
        <f t="shared" si="30"/>
        <v>1636</v>
      </c>
      <c r="J75" s="4">
        <f>E75+F75+G75+H75+I75</f>
        <v>3636</v>
      </c>
      <c r="K75" s="5" t="s">
        <v>9</v>
      </c>
    </row>
    <row r="76" spans="1:11" x14ac:dyDescent="0.25">
      <c r="A76" s="8"/>
      <c r="B76" s="9"/>
      <c r="C76" s="9"/>
      <c r="D76" s="9"/>
      <c r="E76" s="6"/>
      <c r="F76" s="6"/>
      <c r="G76" s="6"/>
      <c r="H76" s="6"/>
      <c r="I76" s="6"/>
      <c r="J76" s="6"/>
      <c r="K76" s="7" t="s">
        <v>10</v>
      </c>
    </row>
    <row r="77" spans="1:11" x14ac:dyDescent="0.25">
      <c r="A77" s="8"/>
      <c r="B77" s="9"/>
      <c r="C77" s="9"/>
      <c r="D77" s="9"/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f t="shared" ref="J77:J80" si="31">E77+F77+G77+H77+I77</f>
        <v>0</v>
      </c>
      <c r="K77" s="7" t="s">
        <v>11</v>
      </c>
    </row>
    <row r="78" spans="1:11" x14ac:dyDescent="0.25">
      <c r="A78" s="8"/>
      <c r="B78" s="9"/>
      <c r="C78" s="9"/>
      <c r="D78" s="9"/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f t="shared" si="31"/>
        <v>0</v>
      </c>
      <c r="K78" s="7" t="s">
        <v>12</v>
      </c>
    </row>
    <row r="79" spans="1:11" x14ac:dyDescent="0.25">
      <c r="A79" s="8"/>
      <c r="B79" s="9"/>
      <c r="C79" s="9"/>
      <c r="D79" s="9"/>
      <c r="E79" s="6">
        <v>0</v>
      </c>
      <c r="F79" s="6">
        <v>2000</v>
      </c>
      <c r="G79" s="6">
        <v>0</v>
      </c>
      <c r="H79" s="6">
        <v>0</v>
      </c>
      <c r="I79" s="6">
        <v>1636</v>
      </c>
      <c r="J79" s="6">
        <f t="shared" si="31"/>
        <v>3636</v>
      </c>
      <c r="K79" s="7" t="s">
        <v>13</v>
      </c>
    </row>
    <row r="80" spans="1:11" x14ac:dyDescent="0.25">
      <c r="A80" s="8"/>
      <c r="B80" s="9"/>
      <c r="C80" s="9"/>
      <c r="D80" s="9"/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si="31"/>
        <v>0</v>
      </c>
      <c r="K80" s="7" t="s">
        <v>14</v>
      </c>
    </row>
    <row r="81" spans="1:11" x14ac:dyDescent="0.25">
      <c r="A81" s="8">
        <v>12</v>
      </c>
      <c r="B81" s="9" t="s">
        <v>30</v>
      </c>
      <c r="C81" s="9" t="s">
        <v>8</v>
      </c>
      <c r="D81" s="9" t="s">
        <v>17</v>
      </c>
      <c r="E81" s="4">
        <f>E83+E84+E85+E86</f>
        <v>50</v>
      </c>
      <c r="F81" s="4">
        <f t="shared" ref="F81:I81" si="32">F83+F84+F85+F86</f>
        <v>50</v>
      </c>
      <c r="G81" s="4">
        <f t="shared" si="32"/>
        <v>50</v>
      </c>
      <c r="H81" s="4">
        <f t="shared" si="32"/>
        <v>50</v>
      </c>
      <c r="I81" s="4">
        <f t="shared" si="32"/>
        <v>50</v>
      </c>
      <c r="J81" s="4">
        <f>E81+F81+G81+H81+I81</f>
        <v>250</v>
      </c>
      <c r="K81" s="5" t="s">
        <v>9</v>
      </c>
    </row>
    <row r="82" spans="1:11" x14ac:dyDescent="0.25">
      <c r="A82" s="8"/>
      <c r="B82" s="9"/>
      <c r="C82" s="9"/>
      <c r="D82" s="9"/>
      <c r="E82" s="6"/>
      <c r="F82" s="6"/>
      <c r="G82" s="6"/>
      <c r="H82" s="6"/>
      <c r="I82" s="6"/>
      <c r="J82" s="6"/>
      <c r="K82" s="7" t="s">
        <v>21</v>
      </c>
    </row>
    <row r="83" spans="1:11" x14ac:dyDescent="0.25">
      <c r="A83" s="8"/>
      <c r="B83" s="9"/>
      <c r="C83" s="9"/>
      <c r="D83" s="9"/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f t="shared" ref="J83:J86" si="33">E83+F83+G83+H83+I83</f>
        <v>0</v>
      </c>
      <c r="K83" s="7" t="s">
        <v>11</v>
      </c>
    </row>
    <row r="84" spans="1:11" x14ac:dyDescent="0.25">
      <c r="A84" s="8"/>
      <c r="B84" s="9"/>
      <c r="C84" s="9"/>
      <c r="D84" s="9"/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f t="shared" si="33"/>
        <v>0</v>
      </c>
      <c r="K84" s="7" t="s">
        <v>12</v>
      </c>
    </row>
    <row r="85" spans="1:11" x14ac:dyDescent="0.25">
      <c r="A85" s="8"/>
      <c r="B85" s="9"/>
      <c r="C85" s="9"/>
      <c r="D85" s="9"/>
      <c r="E85" s="6">
        <v>50</v>
      </c>
      <c r="F85" s="6">
        <v>50</v>
      </c>
      <c r="G85" s="6">
        <v>50</v>
      </c>
      <c r="H85" s="6">
        <v>50</v>
      </c>
      <c r="I85" s="6">
        <v>50</v>
      </c>
      <c r="J85" s="6">
        <f t="shared" si="33"/>
        <v>250</v>
      </c>
      <c r="K85" s="7" t="s">
        <v>13</v>
      </c>
    </row>
    <row r="86" spans="1:11" x14ac:dyDescent="0.25">
      <c r="A86" s="8"/>
      <c r="B86" s="9"/>
      <c r="C86" s="9"/>
      <c r="D86" s="9"/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f t="shared" si="33"/>
        <v>0</v>
      </c>
      <c r="K86" s="7" t="s">
        <v>14</v>
      </c>
    </row>
    <row r="87" spans="1:11" x14ac:dyDescent="0.25">
      <c r="A87" s="8">
        <v>13</v>
      </c>
      <c r="B87" s="9" t="s">
        <v>31</v>
      </c>
      <c r="C87" s="9" t="s">
        <v>8</v>
      </c>
      <c r="D87" s="9" t="s">
        <v>17</v>
      </c>
      <c r="E87" s="4">
        <f>E89+E90+E91+E92</f>
        <v>266</v>
      </c>
      <c r="F87" s="4">
        <f t="shared" ref="F87:I87" si="34">F89+F90+F91+F92</f>
        <v>174</v>
      </c>
      <c r="G87" s="4">
        <f t="shared" si="34"/>
        <v>163</v>
      </c>
      <c r="H87" s="4">
        <f t="shared" si="34"/>
        <v>129.80000000000001</v>
      </c>
      <c r="I87" s="4">
        <f t="shared" si="34"/>
        <v>131.19999999999999</v>
      </c>
      <c r="J87" s="4">
        <f>E87+F87+G87+H87+I87</f>
        <v>864</v>
      </c>
      <c r="K87" s="5" t="s">
        <v>9</v>
      </c>
    </row>
    <row r="88" spans="1:11" x14ac:dyDescent="0.25">
      <c r="A88" s="8"/>
      <c r="B88" s="9"/>
      <c r="C88" s="9"/>
      <c r="D88" s="9"/>
      <c r="E88" s="6"/>
      <c r="F88" s="6"/>
      <c r="G88" s="6"/>
      <c r="H88" s="6"/>
      <c r="I88" s="6"/>
      <c r="J88" s="6"/>
      <c r="K88" s="7" t="s">
        <v>10</v>
      </c>
    </row>
    <row r="89" spans="1:11" x14ac:dyDescent="0.25">
      <c r="A89" s="8"/>
      <c r="B89" s="9"/>
      <c r="C89" s="9"/>
      <c r="D89" s="9"/>
      <c r="E89" s="6">
        <f>E95+E101+E107</f>
        <v>0</v>
      </c>
      <c r="F89" s="6">
        <f t="shared" ref="F89:I89" si="35">F95+F101+F107</f>
        <v>0</v>
      </c>
      <c r="G89" s="6">
        <f t="shared" si="35"/>
        <v>0</v>
      </c>
      <c r="H89" s="6">
        <f t="shared" si="35"/>
        <v>0</v>
      </c>
      <c r="I89" s="6">
        <f t="shared" si="35"/>
        <v>0</v>
      </c>
      <c r="J89" s="6">
        <f t="shared" ref="J89:J92" si="36">E89+F89+G89+H89+I89</f>
        <v>0</v>
      </c>
      <c r="K89" s="7" t="s">
        <v>11</v>
      </c>
    </row>
    <row r="90" spans="1:11" x14ac:dyDescent="0.25">
      <c r="A90" s="8"/>
      <c r="B90" s="9"/>
      <c r="C90" s="9"/>
      <c r="D90" s="9"/>
      <c r="E90" s="6">
        <f>E96+E102+E108</f>
        <v>0</v>
      </c>
      <c r="F90" s="6">
        <f t="shared" ref="F90:I90" si="37">F96+F102+F108</f>
        <v>0</v>
      </c>
      <c r="G90" s="6">
        <f t="shared" si="37"/>
        <v>0</v>
      </c>
      <c r="H90" s="6">
        <f t="shared" si="37"/>
        <v>0</v>
      </c>
      <c r="I90" s="6">
        <f t="shared" si="37"/>
        <v>0</v>
      </c>
      <c r="J90" s="6">
        <f t="shared" si="36"/>
        <v>0</v>
      </c>
      <c r="K90" s="7" t="s">
        <v>12</v>
      </c>
    </row>
    <row r="91" spans="1:11" x14ac:dyDescent="0.25">
      <c r="A91" s="8"/>
      <c r="B91" s="9"/>
      <c r="C91" s="9"/>
      <c r="D91" s="9"/>
      <c r="E91" s="6">
        <f>E97+E103+E109</f>
        <v>100</v>
      </c>
      <c r="F91" s="6">
        <f t="shared" ref="F91:I91" si="38">F97+F103+F109</f>
        <v>100</v>
      </c>
      <c r="G91" s="6">
        <f t="shared" si="38"/>
        <v>100</v>
      </c>
      <c r="H91" s="6">
        <f t="shared" si="38"/>
        <v>100</v>
      </c>
      <c r="I91" s="6">
        <f t="shared" si="38"/>
        <v>100</v>
      </c>
      <c r="J91" s="6">
        <f t="shared" si="36"/>
        <v>500</v>
      </c>
      <c r="K91" s="7" t="s">
        <v>13</v>
      </c>
    </row>
    <row r="92" spans="1:11" ht="20.100000000000001" customHeight="1" x14ac:dyDescent="0.25">
      <c r="A92" s="8"/>
      <c r="B92" s="9"/>
      <c r="C92" s="9"/>
      <c r="D92" s="9"/>
      <c r="E92" s="6">
        <v>166</v>
      </c>
      <c r="F92" s="6">
        <v>74</v>
      </c>
      <c r="G92" s="6">
        <v>63</v>
      </c>
      <c r="H92" s="6">
        <f t="shared" ref="H92:I92" si="39">H98+H104+H110</f>
        <v>29.8</v>
      </c>
      <c r="I92" s="6">
        <f t="shared" si="39"/>
        <v>31.2</v>
      </c>
      <c r="J92" s="6">
        <f t="shared" si="36"/>
        <v>364</v>
      </c>
      <c r="K92" s="7" t="s">
        <v>14</v>
      </c>
    </row>
    <row r="93" spans="1:11" ht="20.100000000000001" customHeight="1" x14ac:dyDescent="0.25">
      <c r="A93" s="8">
        <v>14</v>
      </c>
      <c r="B93" s="9" t="s">
        <v>32</v>
      </c>
      <c r="C93" s="9" t="s">
        <v>8</v>
      </c>
      <c r="D93" s="9" t="s">
        <v>17</v>
      </c>
      <c r="E93" s="4">
        <f>E95+E96+E97+E98</f>
        <v>50</v>
      </c>
      <c r="F93" s="4">
        <f t="shared" ref="F93:I93" si="40">F95+F96+F97+F98</f>
        <v>50</v>
      </c>
      <c r="G93" s="4">
        <f t="shared" si="40"/>
        <v>50</v>
      </c>
      <c r="H93" s="4">
        <f t="shared" si="40"/>
        <v>50</v>
      </c>
      <c r="I93" s="4">
        <f t="shared" si="40"/>
        <v>50</v>
      </c>
      <c r="J93" s="4">
        <f>E93+F93+G93+H93+I93</f>
        <v>250</v>
      </c>
      <c r="K93" s="5" t="s">
        <v>9</v>
      </c>
    </row>
    <row r="94" spans="1:11" ht="20.100000000000001" customHeight="1" x14ac:dyDescent="0.25">
      <c r="A94" s="8"/>
      <c r="B94" s="9"/>
      <c r="C94" s="9"/>
      <c r="D94" s="9"/>
      <c r="E94" s="6"/>
      <c r="F94" s="6"/>
      <c r="G94" s="6"/>
      <c r="H94" s="6"/>
      <c r="I94" s="6"/>
      <c r="J94" s="6"/>
      <c r="K94" s="7" t="s">
        <v>10</v>
      </c>
    </row>
    <row r="95" spans="1:11" ht="20.100000000000001" customHeight="1" x14ac:dyDescent="0.25">
      <c r="A95" s="8"/>
      <c r="B95" s="9"/>
      <c r="C95" s="9"/>
      <c r="D95" s="9"/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f t="shared" ref="J95:J98" si="41">E95+F95+G95+H95+I95</f>
        <v>0</v>
      </c>
      <c r="K95" s="7" t="s">
        <v>11</v>
      </c>
    </row>
    <row r="96" spans="1:11" ht="20.100000000000001" customHeight="1" x14ac:dyDescent="0.25">
      <c r="A96" s="8"/>
      <c r="B96" s="9"/>
      <c r="C96" s="9"/>
      <c r="D96" s="9"/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f t="shared" si="41"/>
        <v>0</v>
      </c>
      <c r="K96" s="7" t="s">
        <v>12</v>
      </c>
    </row>
    <row r="97" spans="1:11" ht="20.100000000000001" customHeight="1" x14ac:dyDescent="0.25">
      <c r="A97" s="8"/>
      <c r="B97" s="9"/>
      <c r="C97" s="9"/>
      <c r="D97" s="9"/>
      <c r="E97" s="6">
        <v>50</v>
      </c>
      <c r="F97" s="6">
        <v>50</v>
      </c>
      <c r="G97" s="6">
        <v>50</v>
      </c>
      <c r="H97" s="6">
        <v>50</v>
      </c>
      <c r="I97" s="6">
        <v>50</v>
      </c>
      <c r="J97" s="6">
        <f t="shared" si="41"/>
        <v>250</v>
      </c>
      <c r="K97" s="7" t="s">
        <v>13</v>
      </c>
    </row>
    <row r="98" spans="1:11" x14ac:dyDescent="0.25">
      <c r="A98" s="8"/>
      <c r="B98" s="9"/>
      <c r="C98" s="9"/>
      <c r="D98" s="9"/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f t="shared" si="41"/>
        <v>0</v>
      </c>
      <c r="K98" s="7" t="s">
        <v>14</v>
      </c>
    </row>
    <row r="99" spans="1:11" x14ac:dyDescent="0.25">
      <c r="A99" s="8">
        <v>15</v>
      </c>
      <c r="B99" s="9" t="s">
        <v>33</v>
      </c>
      <c r="C99" s="9" t="s">
        <v>8</v>
      </c>
      <c r="D99" s="9" t="s">
        <v>17</v>
      </c>
      <c r="E99" s="4">
        <f>E101+E102+E103+E104</f>
        <v>50</v>
      </c>
      <c r="F99" s="4">
        <f t="shared" ref="F99:I99" si="42">F101+F102+F103+F104</f>
        <v>50</v>
      </c>
      <c r="G99" s="4">
        <f t="shared" si="42"/>
        <v>50</v>
      </c>
      <c r="H99" s="4">
        <f t="shared" si="42"/>
        <v>50</v>
      </c>
      <c r="I99" s="4">
        <f t="shared" si="42"/>
        <v>50</v>
      </c>
      <c r="J99" s="4">
        <f>E99+F99+G99+H99+I99</f>
        <v>250</v>
      </c>
      <c r="K99" s="5" t="s">
        <v>9</v>
      </c>
    </row>
    <row r="100" spans="1:11" x14ac:dyDescent="0.25">
      <c r="A100" s="8"/>
      <c r="B100" s="9"/>
      <c r="C100" s="9"/>
      <c r="D100" s="9"/>
      <c r="E100" s="6"/>
      <c r="F100" s="6"/>
      <c r="G100" s="6"/>
      <c r="H100" s="6"/>
      <c r="I100" s="6"/>
      <c r="J100" s="6"/>
      <c r="K100" s="7" t="s">
        <v>10</v>
      </c>
    </row>
    <row r="101" spans="1:11" x14ac:dyDescent="0.25">
      <c r="A101" s="8"/>
      <c r="B101" s="9"/>
      <c r="C101" s="9"/>
      <c r="D101" s="9"/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f t="shared" ref="J101:J104" si="43">E101+F101+G101+H101+I101</f>
        <v>0</v>
      </c>
      <c r="K101" s="7" t="s">
        <v>11</v>
      </c>
    </row>
    <row r="102" spans="1:11" x14ac:dyDescent="0.25">
      <c r="A102" s="8"/>
      <c r="B102" s="9"/>
      <c r="C102" s="9"/>
      <c r="D102" s="9"/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f t="shared" si="43"/>
        <v>0</v>
      </c>
      <c r="K102" s="7" t="s">
        <v>12</v>
      </c>
    </row>
    <row r="103" spans="1:11" x14ac:dyDescent="0.25">
      <c r="A103" s="8"/>
      <c r="B103" s="9"/>
      <c r="C103" s="9"/>
      <c r="D103" s="9"/>
      <c r="E103" s="6">
        <v>50</v>
      </c>
      <c r="F103" s="6">
        <v>50</v>
      </c>
      <c r="G103" s="6">
        <v>50</v>
      </c>
      <c r="H103" s="6">
        <v>50</v>
      </c>
      <c r="I103" s="6">
        <v>50</v>
      </c>
      <c r="J103" s="6">
        <f t="shared" si="43"/>
        <v>250</v>
      </c>
      <c r="K103" s="7" t="s">
        <v>13</v>
      </c>
    </row>
    <row r="104" spans="1:11" x14ac:dyDescent="0.25">
      <c r="A104" s="8"/>
      <c r="B104" s="9"/>
      <c r="C104" s="9"/>
      <c r="D104" s="9"/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43"/>
        <v>0</v>
      </c>
      <c r="K104" s="7" t="s">
        <v>14</v>
      </c>
    </row>
    <row r="105" spans="1:11" x14ac:dyDescent="0.25">
      <c r="A105" s="8">
        <v>16</v>
      </c>
      <c r="B105" s="9" t="s">
        <v>52</v>
      </c>
      <c r="C105" s="9" t="s">
        <v>8</v>
      </c>
      <c r="D105" s="9" t="s">
        <v>23</v>
      </c>
      <c r="E105" s="4">
        <f>E107+E108+E109+E110</f>
        <v>166.1</v>
      </c>
      <c r="F105" s="4">
        <f t="shared" ref="F105:I105" si="44">F107+F108+F109+F110</f>
        <v>74.099999999999994</v>
      </c>
      <c r="G105" s="4">
        <f t="shared" si="44"/>
        <v>63.1</v>
      </c>
      <c r="H105" s="4">
        <f t="shared" si="44"/>
        <v>29.8</v>
      </c>
      <c r="I105" s="4">
        <f t="shared" si="44"/>
        <v>31.2</v>
      </c>
      <c r="J105" s="4">
        <f>E105+F105+G105+H105+I105</f>
        <v>364.3</v>
      </c>
      <c r="K105" s="5" t="s">
        <v>9</v>
      </c>
    </row>
    <row r="106" spans="1:11" x14ac:dyDescent="0.25">
      <c r="A106" s="8"/>
      <c r="B106" s="9"/>
      <c r="C106" s="9"/>
      <c r="D106" s="9"/>
      <c r="E106" s="6"/>
      <c r="F106" s="6"/>
      <c r="G106" s="6"/>
      <c r="H106" s="6"/>
      <c r="I106" s="6"/>
      <c r="J106" s="6"/>
      <c r="K106" s="7" t="s">
        <v>10</v>
      </c>
    </row>
    <row r="107" spans="1:11" x14ac:dyDescent="0.25">
      <c r="A107" s="8"/>
      <c r="B107" s="9"/>
      <c r="C107" s="9"/>
      <c r="D107" s="9"/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f>E107+F107+G107+H107+I107</f>
        <v>0</v>
      </c>
      <c r="K107" s="7" t="s">
        <v>11</v>
      </c>
    </row>
    <row r="108" spans="1:11" x14ac:dyDescent="0.25">
      <c r="A108" s="8"/>
      <c r="B108" s="9"/>
      <c r="C108" s="9"/>
      <c r="D108" s="9"/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f>E108+F108+G108+H108+I108</f>
        <v>0</v>
      </c>
      <c r="K108" s="7" t="s">
        <v>12</v>
      </c>
    </row>
    <row r="109" spans="1:11" x14ac:dyDescent="0.25">
      <c r="A109" s="8"/>
      <c r="B109" s="9"/>
      <c r="C109" s="9"/>
      <c r="D109" s="9"/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f>E109+F109+G109+H109+I109</f>
        <v>0</v>
      </c>
      <c r="K109" s="7" t="s">
        <v>13</v>
      </c>
    </row>
    <row r="110" spans="1:11" x14ac:dyDescent="0.25">
      <c r="A110" s="8"/>
      <c r="B110" s="9"/>
      <c r="C110" s="9"/>
      <c r="D110" s="9"/>
      <c r="E110" s="6">
        <v>166.1</v>
      </c>
      <c r="F110" s="6">
        <v>74.099999999999994</v>
      </c>
      <c r="G110" s="6">
        <v>63.1</v>
      </c>
      <c r="H110" s="6">
        <v>29.8</v>
      </c>
      <c r="I110" s="6">
        <v>31.2</v>
      </c>
      <c r="J110" s="6">
        <f>E110+F110+G110+H110+I110</f>
        <v>364.3</v>
      </c>
      <c r="K110" s="7" t="s">
        <v>14</v>
      </c>
    </row>
    <row r="111" spans="1:11" x14ac:dyDescent="0.25">
      <c r="A111" s="11" t="s">
        <v>55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8">
        <v>17</v>
      </c>
      <c r="B112" s="9" t="s">
        <v>34</v>
      </c>
      <c r="C112" s="9" t="s">
        <v>8</v>
      </c>
      <c r="D112" s="9" t="s">
        <v>17</v>
      </c>
      <c r="E112" s="4">
        <f>E114+E115+E116</f>
        <v>800</v>
      </c>
      <c r="F112" s="4">
        <f t="shared" ref="F112:I112" si="45">F114+F115+F116</f>
        <v>850</v>
      </c>
      <c r="G112" s="4">
        <f t="shared" si="45"/>
        <v>1050</v>
      </c>
      <c r="H112" s="4">
        <f t="shared" si="45"/>
        <v>850</v>
      </c>
      <c r="I112" s="4">
        <f t="shared" si="45"/>
        <v>850</v>
      </c>
      <c r="J112" s="4">
        <f>E112+F112+G112+H112+I112</f>
        <v>4400</v>
      </c>
      <c r="K112" s="7" t="s">
        <v>9</v>
      </c>
    </row>
    <row r="113" spans="1:11" x14ac:dyDescent="0.25">
      <c r="A113" s="8"/>
      <c r="B113" s="9"/>
      <c r="C113" s="9"/>
      <c r="D113" s="9"/>
      <c r="E113" s="6"/>
      <c r="F113" s="6"/>
      <c r="G113" s="6"/>
      <c r="H113" s="6"/>
      <c r="I113" s="6"/>
      <c r="J113" s="6"/>
      <c r="K113" s="7" t="s">
        <v>10</v>
      </c>
    </row>
    <row r="114" spans="1:11" x14ac:dyDescent="0.25">
      <c r="A114" s="8"/>
      <c r="B114" s="9"/>
      <c r="C114" s="9"/>
      <c r="D114" s="9"/>
      <c r="E114" s="6">
        <f>E119</f>
        <v>0</v>
      </c>
      <c r="F114" s="6">
        <f t="shared" ref="F114:I114" si="46">F119</f>
        <v>0</v>
      </c>
      <c r="G114" s="6">
        <f t="shared" si="46"/>
        <v>0</v>
      </c>
      <c r="H114" s="6">
        <f t="shared" si="46"/>
        <v>0</v>
      </c>
      <c r="I114" s="6">
        <f t="shared" si="46"/>
        <v>0</v>
      </c>
      <c r="J114" s="6">
        <f t="shared" ref="J114:J116" si="47">E114+F114+G114+H114+I114</f>
        <v>0</v>
      </c>
      <c r="K114" s="7" t="s">
        <v>12</v>
      </c>
    </row>
    <row r="115" spans="1:11" x14ac:dyDescent="0.25">
      <c r="A115" s="8"/>
      <c r="B115" s="9"/>
      <c r="C115" s="9"/>
      <c r="D115" s="9"/>
      <c r="E115" s="6">
        <f>E120</f>
        <v>600</v>
      </c>
      <c r="F115" s="6">
        <f t="shared" ref="F115:I115" si="48">F120</f>
        <v>650</v>
      </c>
      <c r="G115" s="6">
        <f t="shared" si="48"/>
        <v>850</v>
      </c>
      <c r="H115" s="6">
        <f t="shared" si="48"/>
        <v>650</v>
      </c>
      <c r="I115" s="6">
        <f t="shared" si="48"/>
        <v>650</v>
      </c>
      <c r="J115" s="6">
        <f t="shared" si="47"/>
        <v>3400</v>
      </c>
      <c r="K115" s="7" t="s">
        <v>13</v>
      </c>
    </row>
    <row r="116" spans="1:11" x14ac:dyDescent="0.25">
      <c r="A116" s="8"/>
      <c r="B116" s="9"/>
      <c r="C116" s="9"/>
      <c r="D116" s="9"/>
      <c r="E116" s="6">
        <f>E121</f>
        <v>200</v>
      </c>
      <c r="F116" s="6">
        <f t="shared" ref="F116:I116" si="49">F121</f>
        <v>200</v>
      </c>
      <c r="G116" s="6">
        <f t="shared" si="49"/>
        <v>200</v>
      </c>
      <c r="H116" s="6">
        <f t="shared" si="49"/>
        <v>200</v>
      </c>
      <c r="I116" s="6">
        <f t="shared" si="49"/>
        <v>200</v>
      </c>
      <c r="J116" s="6">
        <f t="shared" si="47"/>
        <v>1000</v>
      </c>
      <c r="K116" s="7" t="s">
        <v>14</v>
      </c>
    </row>
    <row r="117" spans="1:11" x14ac:dyDescent="0.25">
      <c r="A117" s="8">
        <v>18</v>
      </c>
      <c r="B117" s="9" t="s">
        <v>35</v>
      </c>
      <c r="C117" s="9" t="s">
        <v>8</v>
      </c>
      <c r="D117" s="9" t="s">
        <v>17</v>
      </c>
      <c r="E117" s="4">
        <f>E119+E120+E121</f>
        <v>800</v>
      </c>
      <c r="F117" s="4">
        <f t="shared" ref="F117:I117" si="50">F119+F120+F121</f>
        <v>850</v>
      </c>
      <c r="G117" s="4">
        <f t="shared" si="50"/>
        <v>1050</v>
      </c>
      <c r="H117" s="4">
        <f t="shared" si="50"/>
        <v>850</v>
      </c>
      <c r="I117" s="4">
        <f t="shared" si="50"/>
        <v>850</v>
      </c>
      <c r="J117" s="4">
        <f>E117+F117+G117+H117+I117</f>
        <v>4400</v>
      </c>
      <c r="K117" s="5" t="s">
        <v>9</v>
      </c>
    </row>
    <row r="118" spans="1:11" x14ac:dyDescent="0.25">
      <c r="A118" s="8"/>
      <c r="B118" s="9"/>
      <c r="C118" s="9"/>
      <c r="D118" s="9"/>
      <c r="E118" s="6"/>
      <c r="F118" s="6"/>
      <c r="G118" s="6"/>
      <c r="H118" s="6"/>
      <c r="I118" s="6"/>
      <c r="J118" s="6"/>
      <c r="K118" s="7" t="s">
        <v>10</v>
      </c>
    </row>
    <row r="119" spans="1:11" x14ac:dyDescent="0.25">
      <c r="A119" s="8"/>
      <c r="B119" s="9"/>
      <c r="C119" s="9"/>
      <c r="D119" s="9"/>
      <c r="E119" s="6">
        <f>E124+E128+E131+E135+E139+E143+E147+E154</f>
        <v>0</v>
      </c>
      <c r="F119" s="6">
        <f t="shared" ref="F119:I119" si="51">F124+F128+F131+F135+F139+F143+F147+F154</f>
        <v>0</v>
      </c>
      <c r="G119" s="6">
        <f t="shared" si="51"/>
        <v>0</v>
      </c>
      <c r="H119" s="6">
        <f t="shared" si="51"/>
        <v>0</v>
      </c>
      <c r="I119" s="6">
        <f t="shared" si="51"/>
        <v>0</v>
      </c>
      <c r="J119" s="6">
        <f t="shared" ref="J119:J121" si="52">E119+F119+G119+H119+I119</f>
        <v>0</v>
      </c>
      <c r="K119" s="7" t="s">
        <v>12</v>
      </c>
    </row>
    <row r="120" spans="1:11" x14ac:dyDescent="0.25">
      <c r="A120" s="8"/>
      <c r="B120" s="9"/>
      <c r="C120" s="9"/>
      <c r="D120" s="9"/>
      <c r="E120" s="6">
        <f>E125+E132+E136+E140+E144+E148+E155</f>
        <v>600</v>
      </c>
      <c r="F120" s="6">
        <f t="shared" ref="F120:I120" si="53">F125+F132+F136+F140+F144+F148+F155</f>
        <v>650</v>
      </c>
      <c r="G120" s="6">
        <f t="shared" si="53"/>
        <v>850</v>
      </c>
      <c r="H120" s="6">
        <f t="shared" si="53"/>
        <v>650</v>
      </c>
      <c r="I120" s="6">
        <f t="shared" si="53"/>
        <v>650</v>
      </c>
      <c r="J120" s="6">
        <f t="shared" si="52"/>
        <v>3400</v>
      </c>
      <c r="K120" s="7" t="s">
        <v>13</v>
      </c>
    </row>
    <row r="121" spans="1:11" ht="28.5" customHeight="1" x14ac:dyDescent="0.25">
      <c r="A121" s="8"/>
      <c r="B121" s="9"/>
      <c r="C121" s="9"/>
      <c r="D121" s="9"/>
      <c r="E121" s="6">
        <f>E151</f>
        <v>200</v>
      </c>
      <c r="F121" s="6">
        <f t="shared" ref="F121:I121" si="54">F151</f>
        <v>200</v>
      </c>
      <c r="G121" s="6">
        <f t="shared" si="54"/>
        <v>200</v>
      </c>
      <c r="H121" s="6">
        <f t="shared" si="54"/>
        <v>200</v>
      </c>
      <c r="I121" s="6">
        <f t="shared" si="54"/>
        <v>200</v>
      </c>
      <c r="J121" s="6">
        <f t="shared" si="52"/>
        <v>1000</v>
      </c>
      <c r="K121" s="7" t="s">
        <v>14</v>
      </c>
    </row>
    <row r="122" spans="1:11" ht="28.5" customHeight="1" x14ac:dyDescent="0.25">
      <c r="A122" s="8">
        <v>19</v>
      </c>
      <c r="B122" s="9" t="s">
        <v>36</v>
      </c>
      <c r="C122" s="9" t="s">
        <v>8</v>
      </c>
      <c r="D122" s="9" t="s">
        <v>17</v>
      </c>
      <c r="E122" s="4">
        <f>E124+E125</f>
        <v>0</v>
      </c>
      <c r="F122" s="4">
        <f t="shared" ref="F122:I122" si="55">F124+F125</f>
        <v>0</v>
      </c>
      <c r="G122" s="4">
        <f t="shared" si="55"/>
        <v>0</v>
      </c>
      <c r="H122" s="4">
        <f t="shared" si="55"/>
        <v>0</v>
      </c>
      <c r="I122" s="4">
        <f t="shared" si="55"/>
        <v>50</v>
      </c>
      <c r="J122" s="4">
        <f>E122+F122+G122+H122+I122</f>
        <v>50</v>
      </c>
      <c r="K122" s="5" t="s">
        <v>9</v>
      </c>
    </row>
    <row r="123" spans="1:11" ht="28.5" customHeight="1" x14ac:dyDescent="0.25">
      <c r="A123" s="8"/>
      <c r="B123" s="9"/>
      <c r="C123" s="9"/>
      <c r="D123" s="9"/>
      <c r="E123" s="6"/>
      <c r="F123" s="6"/>
      <c r="G123" s="6"/>
      <c r="H123" s="6"/>
      <c r="I123" s="6"/>
      <c r="J123" s="6"/>
      <c r="K123" s="7" t="s">
        <v>10</v>
      </c>
    </row>
    <row r="124" spans="1:11" ht="28.5" customHeight="1" x14ac:dyDescent="0.25">
      <c r="A124" s="8"/>
      <c r="B124" s="9"/>
      <c r="C124" s="9"/>
      <c r="D124" s="9"/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f t="shared" ref="J124:J125" si="56">E124+F124+G124+H124+I124</f>
        <v>0</v>
      </c>
      <c r="K124" s="7" t="s">
        <v>12</v>
      </c>
    </row>
    <row r="125" spans="1:11" ht="27.75" customHeight="1" x14ac:dyDescent="0.25">
      <c r="A125" s="8"/>
      <c r="B125" s="9"/>
      <c r="C125" s="9"/>
      <c r="D125" s="9"/>
      <c r="E125" s="6">
        <v>0</v>
      </c>
      <c r="F125" s="6">
        <v>0</v>
      </c>
      <c r="G125" s="6">
        <v>0</v>
      </c>
      <c r="H125" s="6">
        <v>0</v>
      </c>
      <c r="I125" s="6">
        <v>50</v>
      </c>
      <c r="J125" s="6">
        <f t="shared" si="56"/>
        <v>50</v>
      </c>
      <c r="K125" s="7" t="s">
        <v>13</v>
      </c>
    </row>
    <row r="126" spans="1:11" ht="27.75" customHeight="1" x14ac:dyDescent="0.25">
      <c r="A126" s="8">
        <v>20</v>
      </c>
      <c r="B126" s="9" t="s">
        <v>37</v>
      </c>
      <c r="C126" s="9" t="s">
        <v>8</v>
      </c>
      <c r="D126" s="9" t="s">
        <v>17</v>
      </c>
      <c r="E126" s="4">
        <f>E128</f>
        <v>0</v>
      </c>
      <c r="F126" s="4">
        <f t="shared" ref="F126:I126" si="57">F128</f>
        <v>0</v>
      </c>
      <c r="G126" s="4">
        <f t="shared" si="57"/>
        <v>0</v>
      </c>
      <c r="H126" s="4">
        <f t="shared" si="57"/>
        <v>0</v>
      </c>
      <c r="I126" s="4">
        <f t="shared" si="57"/>
        <v>0</v>
      </c>
      <c r="J126" s="4">
        <f>E126+F126+G126+H126+I126</f>
        <v>0</v>
      </c>
      <c r="K126" s="5" t="s">
        <v>9</v>
      </c>
    </row>
    <row r="127" spans="1:11" ht="27.75" customHeight="1" x14ac:dyDescent="0.25">
      <c r="A127" s="8"/>
      <c r="B127" s="9"/>
      <c r="C127" s="9"/>
      <c r="D127" s="9"/>
      <c r="E127" s="6"/>
      <c r="F127" s="6"/>
      <c r="G127" s="6"/>
      <c r="H127" s="6"/>
      <c r="I127" s="6"/>
      <c r="J127" s="6"/>
      <c r="K127" s="7" t="s">
        <v>10</v>
      </c>
    </row>
    <row r="128" spans="1:11" ht="23.65" customHeight="1" x14ac:dyDescent="0.25">
      <c r="A128" s="8"/>
      <c r="B128" s="9"/>
      <c r="C128" s="9"/>
      <c r="D128" s="9"/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f t="shared" ref="J128" si="58">E128+F128+G128+H128+I128</f>
        <v>0</v>
      </c>
      <c r="K128" s="7" t="s">
        <v>12</v>
      </c>
    </row>
    <row r="129" spans="1:11" ht="23.65" customHeight="1" x14ac:dyDescent="0.25">
      <c r="A129" s="8">
        <v>21</v>
      </c>
      <c r="B129" s="9" t="s">
        <v>38</v>
      </c>
      <c r="C129" s="9" t="s">
        <v>8</v>
      </c>
      <c r="D129" s="9" t="s">
        <v>27</v>
      </c>
      <c r="E129" s="4">
        <f>E131+E132</f>
        <v>0</v>
      </c>
      <c r="F129" s="4">
        <f t="shared" ref="F129:I129" si="59">F131+F132</f>
        <v>50</v>
      </c>
      <c r="G129" s="4">
        <f t="shared" si="59"/>
        <v>0</v>
      </c>
      <c r="H129" s="4">
        <f t="shared" si="59"/>
        <v>0</v>
      </c>
      <c r="I129" s="4">
        <f t="shared" si="59"/>
        <v>0</v>
      </c>
      <c r="J129" s="4">
        <f>E129+F129+G129+H129+I129</f>
        <v>50</v>
      </c>
      <c r="K129" s="5" t="s">
        <v>9</v>
      </c>
    </row>
    <row r="130" spans="1:11" ht="23.65" customHeight="1" x14ac:dyDescent="0.25">
      <c r="A130" s="8"/>
      <c r="B130" s="9"/>
      <c r="C130" s="9"/>
      <c r="D130" s="9"/>
      <c r="E130" s="6"/>
      <c r="F130" s="6"/>
      <c r="G130" s="6"/>
      <c r="H130" s="6"/>
      <c r="I130" s="6"/>
      <c r="J130" s="6"/>
      <c r="K130" s="7" t="s">
        <v>10</v>
      </c>
    </row>
    <row r="131" spans="1:11" ht="23.65" customHeight="1" x14ac:dyDescent="0.25">
      <c r="A131" s="8"/>
      <c r="B131" s="9"/>
      <c r="C131" s="9"/>
      <c r="D131" s="9"/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f t="shared" ref="J131:J132" si="60">E131+F131+G131+H131+I131</f>
        <v>0</v>
      </c>
      <c r="K131" s="7" t="s">
        <v>12</v>
      </c>
    </row>
    <row r="132" spans="1:11" ht="27.2" customHeight="1" x14ac:dyDescent="0.25">
      <c r="A132" s="8"/>
      <c r="B132" s="9"/>
      <c r="C132" s="9"/>
      <c r="D132" s="9"/>
      <c r="E132" s="6">
        <v>0</v>
      </c>
      <c r="F132" s="6">
        <v>50</v>
      </c>
      <c r="G132" s="6">
        <v>0</v>
      </c>
      <c r="H132" s="6">
        <v>0</v>
      </c>
      <c r="I132" s="6">
        <v>0</v>
      </c>
      <c r="J132" s="6">
        <f t="shared" si="60"/>
        <v>50</v>
      </c>
      <c r="K132" s="7" t="s">
        <v>13</v>
      </c>
    </row>
    <row r="133" spans="1:11" ht="27.2" customHeight="1" x14ac:dyDescent="0.25">
      <c r="A133" s="8">
        <v>22</v>
      </c>
      <c r="B133" s="9" t="s">
        <v>39</v>
      </c>
      <c r="C133" s="9" t="s">
        <v>8</v>
      </c>
      <c r="D133" s="9" t="s">
        <v>17</v>
      </c>
      <c r="E133" s="4">
        <f>E135+E136</f>
        <v>0</v>
      </c>
      <c r="F133" s="4">
        <f t="shared" ref="F133:I133" si="61">F135+F136</f>
        <v>0</v>
      </c>
      <c r="G133" s="4">
        <f t="shared" si="61"/>
        <v>50</v>
      </c>
      <c r="H133" s="4">
        <f t="shared" si="61"/>
        <v>0</v>
      </c>
      <c r="I133" s="4">
        <f t="shared" si="61"/>
        <v>0</v>
      </c>
      <c r="J133" s="4">
        <f>E133+F133+G133+H133+I133</f>
        <v>50</v>
      </c>
      <c r="K133" s="5" t="s">
        <v>9</v>
      </c>
    </row>
    <row r="134" spans="1:11" ht="27.2" customHeight="1" x14ac:dyDescent="0.25">
      <c r="A134" s="8"/>
      <c r="B134" s="9"/>
      <c r="C134" s="9"/>
      <c r="D134" s="9"/>
      <c r="E134" s="6"/>
      <c r="F134" s="6"/>
      <c r="G134" s="6"/>
      <c r="H134" s="6"/>
      <c r="I134" s="6"/>
      <c r="J134" s="6"/>
      <c r="K134" s="7" t="s">
        <v>10</v>
      </c>
    </row>
    <row r="135" spans="1:11" ht="27.2" customHeight="1" x14ac:dyDescent="0.25">
      <c r="A135" s="8"/>
      <c r="B135" s="9"/>
      <c r="C135" s="9"/>
      <c r="D135" s="9"/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f t="shared" ref="J135:J136" si="62">E135+F135+G135+H135+I135</f>
        <v>0</v>
      </c>
      <c r="K135" s="7" t="s">
        <v>12</v>
      </c>
    </row>
    <row r="136" spans="1:11" ht="27.75" customHeight="1" x14ac:dyDescent="0.25">
      <c r="A136" s="8"/>
      <c r="B136" s="9"/>
      <c r="C136" s="9"/>
      <c r="D136" s="9"/>
      <c r="E136" s="6">
        <v>0</v>
      </c>
      <c r="F136" s="6">
        <v>0</v>
      </c>
      <c r="G136" s="6">
        <v>50</v>
      </c>
      <c r="H136" s="6">
        <v>0</v>
      </c>
      <c r="I136" s="6">
        <v>0</v>
      </c>
      <c r="J136" s="6">
        <f t="shared" si="62"/>
        <v>50</v>
      </c>
      <c r="K136" s="7" t="s">
        <v>13</v>
      </c>
    </row>
    <row r="137" spans="1:11" ht="27.75" customHeight="1" x14ac:dyDescent="0.25">
      <c r="A137" s="8">
        <v>23</v>
      </c>
      <c r="B137" s="9" t="s">
        <v>40</v>
      </c>
      <c r="C137" s="9" t="s">
        <v>8</v>
      </c>
      <c r="D137" s="9" t="s">
        <v>17</v>
      </c>
      <c r="E137" s="4">
        <f>E139+E140</f>
        <v>0</v>
      </c>
      <c r="F137" s="4">
        <f t="shared" ref="F137:I137" si="63">F139+F140</f>
        <v>0</v>
      </c>
      <c r="G137" s="4">
        <f t="shared" si="63"/>
        <v>0</v>
      </c>
      <c r="H137" s="4">
        <f t="shared" si="63"/>
        <v>50</v>
      </c>
      <c r="I137" s="4">
        <f t="shared" si="63"/>
        <v>0</v>
      </c>
      <c r="J137" s="4">
        <f>E137+F137+G137+H137+I137</f>
        <v>50</v>
      </c>
      <c r="K137" s="5" t="s">
        <v>9</v>
      </c>
    </row>
    <row r="138" spans="1:11" ht="27.75" customHeight="1" x14ac:dyDescent="0.25">
      <c r="A138" s="8"/>
      <c r="B138" s="9"/>
      <c r="C138" s="9"/>
      <c r="D138" s="9"/>
      <c r="E138" s="6"/>
      <c r="F138" s="6"/>
      <c r="G138" s="6"/>
      <c r="H138" s="6"/>
      <c r="I138" s="6"/>
      <c r="J138" s="6"/>
      <c r="K138" s="7" t="s">
        <v>10</v>
      </c>
    </row>
    <row r="139" spans="1:11" ht="27.75" customHeight="1" x14ac:dyDescent="0.25">
      <c r="A139" s="8"/>
      <c r="B139" s="9"/>
      <c r="C139" s="9"/>
      <c r="D139" s="9"/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f t="shared" ref="J139:J140" si="64">E139+F139+G139+H139+I139</f>
        <v>0</v>
      </c>
      <c r="K139" s="7" t="s">
        <v>12</v>
      </c>
    </row>
    <row r="140" spans="1:11" ht="21.95" customHeight="1" x14ac:dyDescent="0.25">
      <c r="A140" s="8"/>
      <c r="B140" s="9"/>
      <c r="C140" s="9"/>
      <c r="D140" s="9"/>
      <c r="E140" s="6">
        <v>0</v>
      </c>
      <c r="F140" s="6">
        <v>0</v>
      </c>
      <c r="G140" s="6">
        <v>0</v>
      </c>
      <c r="H140" s="6">
        <v>50</v>
      </c>
      <c r="I140" s="6">
        <v>0</v>
      </c>
      <c r="J140" s="6">
        <f t="shared" si="64"/>
        <v>50</v>
      </c>
      <c r="K140" s="7" t="s">
        <v>13</v>
      </c>
    </row>
    <row r="141" spans="1:11" ht="21.95" customHeight="1" x14ac:dyDescent="0.25">
      <c r="A141" s="8">
        <v>24</v>
      </c>
      <c r="B141" s="9" t="s">
        <v>41</v>
      </c>
      <c r="C141" s="9" t="s">
        <v>8</v>
      </c>
      <c r="D141" s="9" t="s">
        <v>17</v>
      </c>
      <c r="E141" s="4">
        <f>E143+E144</f>
        <v>0</v>
      </c>
      <c r="F141" s="4">
        <f t="shared" ref="F141:I141" si="65">F143+F144</f>
        <v>0</v>
      </c>
      <c r="G141" s="4">
        <f t="shared" si="65"/>
        <v>100</v>
      </c>
      <c r="H141" s="4">
        <f t="shared" si="65"/>
        <v>0</v>
      </c>
      <c r="I141" s="4">
        <f t="shared" si="65"/>
        <v>0</v>
      </c>
      <c r="J141" s="4">
        <f>E141+F141+G141+H141+I141</f>
        <v>100</v>
      </c>
      <c r="K141" s="5" t="s">
        <v>9</v>
      </c>
    </row>
    <row r="142" spans="1:11" ht="21.95" customHeight="1" x14ac:dyDescent="0.25">
      <c r="A142" s="8"/>
      <c r="B142" s="9"/>
      <c r="C142" s="9"/>
      <c r="D142" s="9"/>
      <c r="E142" s="6"/>
      <c r="F142" s="6"/>
      <c r="G142" s="6"/>
      <c r="H142" s="6"/>
      <c r="I142" s="6"/>
      <c r="J142" s="6"/>
      <c r="K142" s="7" t="s">
        <v>10</v>
      </c>
    </row>
    <row r="143" spans="1:11" ht="21.95" customHeight="1" x14ac:dyDescent="0.25">
      <c r="A143" s="8"/>
      <c r="B143" s="9"/>
      <c r="C143" s="9"/>
      <c r="D143" s="9"/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f t="shared" ref="J143:J144" si="66">E143+F143+G143+H143+I143</f>
        <v>0</v>
      </c>
      <c r="K143" s="7" t="s">
        <v>12</v>
      </c>
    </row>
    <row r="144" spans="1:11" ht="27.2" customHeight="1" x14ac:dyDescent="0.25">
      <c r="A144" s="8"/>
      <c r="B144" s="9"/>
      <c r="C144" s="9"/>
      <c r="D144" s="9"/>
      <c r="E144" s="6">
        <v>0</v>
      </c>
      <c r="F144" s="6">
        <v>0</v>
      </c>
      <c r="G144" s="6">
        <v>100</v>
      </c>
      <c r="H144" s="6">
        <v>0</v>
      </c>
      <c r="I144" s="6">
        <v>0</v>
      </c>
      <c r="J144" s="6">
        <f t="shared" si="66"/>
        <v>100</v>
      </c>
      <c r="K144" s="7" t="s">
        <v>13</v>
      </c>
    </row>
    <row r="145" spans="1:11" ht="27.2" customHeight="1" x14ac:dyDescent="0.25">
      <c r="A145" s="8">
        <v>25</v>
      </c>
      <c r="B145" s="9" t="s">
        <v>42</v>
      </c>
      <c r="C145" s="9" t="s">
        <v>8</v>
      </c>
      <c r="D145" s="9" t="s">
        <v>17</v>
      </c>
      <c r="E145" s="4">
        <f>E147+E148</f>
        <v>0</v>
      </c>
      <c r="F145" s="4">
        <f t="shared" ref="F145:I145" si="67">F147+F148</f>
        <v>0</v>
      </c>
      <c r="G145" s="4">
        <f t="shared" si="67"/>
        <v>100</v>
      </c>
      <c r="H145" s="4">
        <f t="shared" si="67"/>
        <v>0</v>
      </c>
      <c r="I145" s="4">
        <f t="shared" si="67"/>
        <v>0</v>
      </c>
      <c r="J145" s="4">
        <f>E145+F145+G145+H145+I145</f>
        <v>100</v>
      </c>
      <c r="K145" s="5" t="s">
        <v>9</v>
      </c>
    </row>
    <row r="146" spans="1:11" ht="27.2" customHeight="1" x14ac:dyDescent="0.25">
      <c r="A146" s="8"/>
      <c r="B146" s="9"/>
      <c r="C146" s="9"/>
      <c r="D146" s="9"/>
      <c r="E146" s="6"/>
      <c r="F146" s="6"/>
      <c r="G146" s="6"/>
      <c r="H146" s="6"/>
      <c r="I146" s="6"/>
      <c r="J146" s="6"/>
      <c r="K146" s="7" t="s">
        <v>10</v>
      </c>
    </row>
    <row r="147" spans="1:11" ht="27.2" customHeight="1" x14ac:dyDescent="0.25">
      <c r="A147" s="8"/>
      <c r="B147" s="9"/>
      <c r="C147" s="9"/>
      <c r="D147" s="9"/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f t="shared" ref="J147:J148" si="68">E147+F147+G147+H147+I147</f>
        <v>0</v>
      </c>
      <c r="K147" s="7" t="s">
        <v>12</v>
      </c>
    </row>
    <row r="148" spans="1:11" x14ac:dyDescent="0.25">
      <c r="A148" s="8"/>
      <c r="B148" s="9"/>
      <c r="C148" s="9"/>
      <c r="D148" s="9"/>
      <c r="E148" s="6">
        <v>0</v>
      </c>
      <c r="F148" s="6">
        <v>0</v>
      </c>
      <c r="G148" s="6">
        <v>100</v>
      </c>
      <c r="H148" s="6">
        <v>0</v>
      </c>
      <c r="I148" s="6">
        <v>0</v>
      </c>
      <c r="J148" s="6">
        <f t="shared" si="68"/>
        <v>100</v>
      </c>
      <c r="K148" s="7" t="s">
        <v>13</v>
      </c>
    </row>
    <row r="149" spans="1:11" x14ac:dyDescent="0.25">
      <c r="A149" s="8">
        <v>26</v>
      </c>
      <c r="B149" s="9" t="s">
        <v>43</v>
      </c>
      <c r="C149" s="9" t="s">
        <v>8</v>
      </c>
      <c r="D149" s="9" t="s">
        <v>44</v>
      </c>
      <c r="E149" s="4">
        <f>E151</f>
        <v>200</v>
      </c>
      <c r="F149" s="4">
        <f t="shared" ref="F149:I149" si="69">F151</f>
        <v>200</v>
      </c>
      <c r="G149" s="4">
        <f t="shared" si="69"/>
        <v>200</v>
      </c>
      <c r="H149" s="4">
        <f t="shared" si="69"/>
        <v>200</v>
      </c>
      <c r="I149" s="4">
        <f t="shared" si="69"/>
        <v>200</v>
      </c>
      <c r="J149" s="4">
        <f>E149+F149+G149+H149+I149</f>
        <v>1000</v>
      </c>
      <c r="K149" s="5" t="s">
        <v>9</v>
      </c>
    </row>
    <row r="150" spans="1:11" x14ac:dyDescent="0.25">
      <c r="A150" s="8"/>
      <c r="B150" s="9"/>
      <c r="C150" s="9"/>
      <c r="D150" s="9"/>
      <c r="E150" s="6"/>
      <c r="F150" s="6"/>
      <c r="G150" s="6"/>
      <c r="H150" s="6"/>
      <c r="I150" s="6"/>
      <c r="J150" s="6"/>
      <c r="K150" s="7" t="s">
        <v>10</v>
      </c>
    </row>
    <row r="151" spans="1:11" ht="45.75" customHeight="1" x14ac:dyDescent="0.25">
      <c r="A151" s="8"/>
      <c r="B151" s="9"/>
      <c r="C151" s="9"/>
      <c r="D151" s="9"/>
      <c r="E151" s="6">
        <v>200</v>
      </c>
      <c r="F151" s="6">
        <v>200</v>
      </c>
      <c r="G151" s="6">
        <v>200</v>
      </c>
      <c r="H151" s="6">
        <v>200</v>
      </c>
      <c r="I151" s="6">
        <v>200</v>
      </c>
      <c r="J151" s="6">
        <f t="shared" ref="J151" si="70">E151+F151+G151+H151+I151</f>
        <v>1000</v>
      </c>
      <c r="K151" s="7" t="s">
        <v>14</v>
      </c>
    </row>
    <row r="152" spans="1:11" ht="45.75" customHeight="1" x14ac:dyDescent="0.25">
      <c r="A152" s="8">
        <v>27</v>
      </c>
      <c r="B152" s="9" t="s">
        <v>45</v>
      </c>
      <c r="C152" s="9" t="s">
        <v>8</v>
      </c>
      <c r="D152" s="9" t="s">
        <v>17</v>
      </c>
      <c r="E152" s="4">
        <f>E154+E155</f>
        <v>600</v>
      </c>
      <c r="F152" s="4">
        <f t="shared" ref="F152:I152" si="71">F154+F155</f>
        <v>600</v>
      </c>
      <c r="G152" s="4">
        <f t="shared" si="71"/>
        <v>600</v>
      </c>
      <c r="H152" s="4">
        <f t="shared" si="71"/>
        <v>600</v>
      </c>
      <c r="I152" s="4">
        <f t="shared" si="71"/>
        <v>600</v>
      </c>
      <c r="J152" s="4">
        <f>E152+F152+G152+H152+I152</f>
        <v>3000</v>
      </c>
      <c r="K152" s="5" t="s">
        <v>9</v>
      </c>
    </row>
    <row r="153" spans="1:11" ht="45.75" customHeight="1" x14ac:dyDescent="0.25">
      <c r="A153" s="8"/>
      <c r="B153" s="9"/>
      <c r="C153" s="9"/>
      <c r="D153" s="9"/>
      <c r="E153" s="6"/>
      <c r="F153" s="6"/>
      <c r="G153" s="6"/>
      <c r="H153" s="6"/>
      <c r="I153" s="6"/>
      <c r="J153" s="6"/>
      <c r="K153" s="7" t="s">
        <v>10</v>
      </c>
    </row>
    <row r="154" spans="1:11" ht="45.75" customHeight="1" x14ac:dyDescent="0.25">
      <c r="A154" s="8"/>
      <c r="B154" s="9"/>
      <c r="C154" s="9"/>
      <c r="D154" s="9"/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f t="shared" ref="J154:J155" si="72">E154+F154+G154+H154+I154</f>
        <v>0</v>
      </c>
      <c r="K154" s="7" t="s">
        <v>12</v>
      </c>
    </row>
    <row r="155" spans="1:11" x14ac:dyDescent="0.25">
      <c r="A155" s="8"/>
      <c r="B155" s="9"/>
      <c r="C155" s="9"/>
      <c r="D155" s="9"/>
      <c r="E155" s="6">
        <v>600</v>
      </c>
      <c r="F155" s="6">
        <v>600</v>
      </c>
      <c r="G155" s="6">
        <v>600</v>
      </c>
      <c r="H155" s="6">
        <v>600</v>
      </c>
      <c r="I155" s="6">
        <v>600</v>
      </c>
      <c r="J155" s="6">
        <f t="shared" si="72"/>
        <v>3000</v>
      </c>
      <c r="K155" s="7" t="s">
        <v>13</v>
      </c>
    </row>
    <row r="157" spans="1:11" x14ac:dyDescent="0.25">
      <c r="B157" s="1" t="s">
        <v>51</v>
      </c>
    </row>
  </sheetData>
  <mergeCells count="125">
    <mergeCell ref="H1:K1"/>
    <mergeCell ref="A152:A155"/>
    <mergeCell ref="B152:B155"/>
    <mergeCell ref="C152:C155"/>
    <mergeCell ref="D152:D155"/>
    <mergeCell ref="A6:K6"/>
    <mergeCell ref="E10:E11"/>
    <mergeCell ref="I10:I11"/>
    <mergeCell ref="H10:H11"/>
    <mergeCell ref="G10:G11"/>
    <mergeCell ref="A145:A148"/>
    <mergeCell ref="B145:B148"/>
    <mergeCell ref="C145:C148"/>
    <mergeCell ref="D145:D148"/>
    <mergeCell ref="A149:A151"/>
    <mergeCell ref="B149:B151"/>
    <mergeCell ref="C149:C151"/>
    <mergeCell ref="D149:D151"/>
    <mergeCell ref="A137:A140"/>
    <mergeCell ref="B137:B140"/>
    <mergeCell ref="C137:C140"/>
    <mergeCell ref="D137:D140"/>
    <mergeCell ref="A141:A144"/>
    <mergeCell ref="B141:B144"/>
    <mergeCell ref="C141:C144"/>
    <mergeCell ref="D141:D144"/>
    <mergeCell ref="A129:A132"/>
    <mergeCell ref="B129:B132"/>
    <mergeCell ref="C129:C132"/>
    <mergeCell ref="D129:D132"/>
    <mergeCell ref="A133:A136"/>
    <mergeCell ref="B133:B136"/>
    <mergeCell ref="C133:C136"/>
    <mergeCell ref="D133:D136"/>
    <mergeCell ref="A122:A125"/>
    <mergeCell ref="B122:B125"/>
    <mergeCell ref="C122:C125"/>
    <mergeCell ref="D122:D125"/>
    <mergeCell ref="A126:A128"/>
    <mergeCell ref="B126:B128"/>
    <mergeCell ref="C126:C128"/>
    <mergeCell ref="D126:D128"/>
    <mergeCell ref="A111:K111"/>
    <mergeCell ref="A112:A116"/>
    <mergeCell ref="B112:B116"/>
    <mergeCell ref="C112:C116"/>
    <mergeCell ref="D112:D116"/>
    <mergeCell ref="A117:A121"/>
    <mergeCell ref="B117:B121"/>
    <mergeCell ref="C117:C121"/>
    <mergeCell ref="D117:D121"/>
    <mergeCell ref="A93:A98"/>
    <mergeCell ref="B93:B98"/>
    <mergeCell ref="C93:C98"/>
    <mergeCell ref="D93:D98"/>
    <mergeCell ref="A99:A104"/>
    <mergeCell ref="B99:B104"/>
    <mergeCell ref="C99:C104"/>
    <mergeCell ref="D99:D104"/>
    <mergeCell ref="A81:A86"/>
    <mergeCell ref="B81:B86"/>
    <mergeCell ref="C81:C86"/>
    <mergeCell ref="D81:D86"/>
    <mergeCell ref="A87:A92"/>
    <mergeCell ref="B87:B92"/>
    <mergeCell ref="C87:C92"/>
    <mergeCell ref="D87:D92"/>
    <mergeCell ref="A69:A74"/>
    <mergeCell ref="B69:B74"/>
    <mergeCell ref="C69:C74"/>
    <mergeCell ref="D69:D74"/>
    <mergeCell ref="A75:A80"/>
    <mergeCell ref="B75:B80"/>
    <mergeCell ref="C75:C80"/>
    <mergeCell ref="D75:D80"/>
    <mergeCell ref="A57:A62"/>
    <mergeCell ref="B57:B62"/>
    <mergeCell ref="C57:C62"/>
    <mergeCell ref="D57:D62"/>
    <mergeCell ref="A63:A68"/>
    <mergeCell ref="B63:B68"/>
    <mergeCell ref="C63:C68"/>
    <mergeCell ref="D63:D68"/>
    <mergeCell ref="A44:A49"/>
    <mergeCell ref="B44:B49"/>
    <mergeCell ref="C44:C49"/>
    <mergeCell ref="D44:D49"/>
    <mergeCell ref="A50:K50"/>
    <mergeCell ref="A51:A56"/>
    <mergeCell ref="B51:B56"/>
    <mergeCell ref="C51:C56"/>
    <mergeCell ref="D51:D56"/>
    <mergeCell ref="D38:D43"/>
    <mergeCell ref="A20:A25"/>
    <mergeCell ref="B20:B25"/>
    <mergeCell ref="C20:C25"/>
    <mergeCell ref="D20:D25"/>
    <mergeCell ref="A26:A31"/>
    <mergeCell ref="B26:B31"/>
    <mergeCell ref="C26:C31"/>
    <mergeCell ref="D26:D31"/>
    <mergeCell ref="A105:A110"/>
    <mergeCell ref="B105:B110"/>
    <mergeCell ref="C105:C110"/>
    <mergeCell ref="D105:D110"/>
    <mergeCell ref="K9:K11"/>
    <mergeCell ref="A13:K13"/>
    <mergeCell ref="A14:A19"/>
    <mergeCell ref="B14:B19"/>
    <mergeCell ref="C14:C19"/>
    <mergeCell ref="D14:D19"/>
    <mergeCell ref="F10:F11"/>
    <mergeCell ref="J10:J11"/>
    <mergeCell ref="E9:J9"/>
    <mergeCell ref="A9:A11"/>
    <mergeCell ref="B9:B11"/>
    <mergeCell ref="C9:C11"/>
    <mergeCell ref="D9:D11"/>
    <mergeCell ref="A32:A37"/>
    <mergeCell ref="B32:B37"/>
    <mergeCell ref="C32:C37"/>
    <mergeCell ref="D32:D37"/>
    <mergeCell ref="A38:A43"/>
    <mergeCell ref="B38:B43"/>
    <mergeCell ref="C38:C43"/>
  </mergeCells>
  <pageMargins left="0.51181102362204722" right="0.51181102362204722" top="1.1811023622047245" bottom="0.55118110236220474" header="0" footer="0.31496062992125984"/>
  <pageSetup paperSize="9" scale="76" fitToHeight="13" orientation="landscape" verticalDpi="0" r:id="rId1"/>
  <rowBreaks count="4" manualBreakCount="4">
    <brk id="24" max="16383" man="1"/>
    <brk id="55" max="16383" man="1"/>
    <brk id="120" max="16383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FUNTIKOVDV</dc:creator>
  <cp:lastModifiedBy>User</cp:lastModifiedBy>
  <cp:lastPrinted>2020-12-24T03:03:16Z</cp:lastPrinted>
  <dcterms:created xsi:type="dcterms:W3CDTF">2020-12-10T08:35:15Z</dcterms:created>
  <dcterms:modified xsi:type="dcterms:W3CDTF">2024-02-15T09:46:31Z</dcterms:modified>
</cp:coreProperties>
</file>